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firstSheet="20" activeTab="23"/>
  </bookViews>
  <sheets>
    <sheet name="GCV DETAILS 210" sheetId="1" r:id="rId1"/>
    <sheet name="GCV DETAILS 500" sheetId="2" r:id="rId2"/>
    <sheet name="GCV DETAILS 210 (2)" sheetId="3" r:id="rId3"/>
    <sheet name="GCV DETAILS 500 (2)" sheetId="4" r:id="rId4"/>
    <sheet name="GCV DETAILS 210 (3)" sheetId="5" r:id="rId5"/>
    <sheet name="GCV DETAILS 500 (3)" sheetId="6" r:id="rId6"/>
    <sheet name="GCV DETAILS 210 (4)" sheetId="7" r:id="rId7"/>
    <sheet name="GCV DETAILS 500 (4)" sheetId="8" r:id="rId8"/>
    <sheet name="210 GCV DETAILS" sheetId="9" r:id="rId9"/>
    <sheet name="500 GCV DETAILS" sheetId="10" r:id="rId10"/>
    <sheet name="210 GCV DETAILS (2)" sheetId="11" r:id="rId11"/>
    <sheet name="500 GCV DETAILS (2)" sheetId="12" r:id="rId12"/>
    <sheet name="210 GCV DETAILS (3)" sheetId="13" r:id="rId13"/>
    <sheet name="500 GCV DETAILS (3)" sheetId="14" r:id="rId14"/>
    <sheet name="210 GCV DETAILS (4)" sheetId="15" r:id="rId15"/>
    <sheet name="500 GCV DETAILS (4)" sheetId="16" r:id="rId16"/>
    <sheet name="210 GCV DETAILS (5)" sheetId="17" r:id="rId17"/>
    <sheet name="500 GCV DETAILS (5)" sheetId="18" r:id="rId18"/>
    <sheet name="GCV DETAILS 210 (5)" sheetId="19" r:id="rId19"/>
    <sheet name="GCV  DETAILS 500" sheetId="20" r:id="rId20"/>
    <sheet name="GCV DETAILS 210 (6)" sheetId="21" r:id="rId21"/>
    <sheet name="GCV  DETAILS 500 (2)" sheetId="22" r:id="rId22"/>
    <sheet name="GCV DETAILS 210 (7)" sheetId="23" r:id="rId23"/>
    <sheet name="GCV  DETAILS 500 (3)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j">#REF!</definedName>
    <definedName name="\k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">#REF!</definedName>
    <definedName name="_.._D__D__D__D_">#REF!</definedName>
    <definedName name="_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_SCH6">#REF!</definedName>
    <definedName name="_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SCH6">#REF!</definedName>
    <definedName name="_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_XL__ENTER_UNIT">#REF!</definedName>
    <definedName name="_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_XL__ENTER_UNIT">#REF!</definedName>
    <definedName name="__________________SCH6">#REF!</definedName>
    <definedName name="_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_XL__ENTER_UNIT">#REF!</definedName>
    <definedName name="_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_XL__ENTER_UNIT">#REF!</definedName>
    <definedName name="________________SCH6">#REF!</definedName>
    <definedName name="_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_XL__ENTER_UNIT">#REF!</definedName>
    <definedName name="_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_XL__ENTER_UNIT">#REF!</definedName>
    <definedName name="______________SCH6">#REF!</definedName>
    <definedName name="_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_XL__ENTER_UNIT">#REF!</definedName>
    <definedName name="_____________SCH6">#REF!</definedName>
    <definedName name="_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_XL__ENTER_UNIT">#REF!</definedName>
    <definedName name="_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_XL__ENTER_UNIT">#REF!</definedName>
    <definedName name="___________SCH6">#REF!</definedName>
    <definedName name="_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_XL__ENTER_UNIT">#REF!</definedName>
    <definedName name="__________SCH6">#REF!</definedName>
    <definedName name="_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_XL__ENTER_UNIT">#REF!</definedName>
    <definedName name="_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_XL__ENTER_UNIT">#REF!</definedName>
    <definedName name="__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__XL__ENTER_UNIT">#REF!</definedName>
    <definedName name="_______SCH6">#REF!</definedName>
    <definedName name="_______XL__ENTER_UNIT">#REF!</definedName>
    <definedName name="______SCH6">#REF!</definedName>
    <definedName name="__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__XL__ENTER_UNIT">#REF!</definedName>
    <definedName name="_____SCH6">#REF!</definedName>
    <definedName name="_____XL__ENTER_UNIT">#REF!</definedName>
    <definedName name="____SCH6">#REF!</definedName>
    <definedName name="_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_XL__ENTER_UNIT">#REF!</definedName>
    <definedName name="___123Graph_AI_II_PLF">[2]CE!#REF!</definedName>
    <definedName name="___123Graph_BI_II_PLF">[2]CE!#REF!</definedName>
    <definedName name="___123Graph_CI_II_PLF">[2]CE!#REF!</definedName>
    <definedName name="___123Graph_XI_II_PLF">[2]CE!#REF!</definedName>
    <definedName name="___INDEX_SHEET___ASAP_Utilities">#REF!</definedName>
    <definedName name="___SCH6">#REF!</definedName>
    <definedName name="_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_XL__ENTER_UNIT">#REF!</definedName>
    <definedName name="__123Graph_A" hidden="1">[3]CE!#REF!</definedName>
    <definedName name="__123Graph_AGraph4" hidden="1">#REF!</definedName>
    <definedName name="__123Graph_AI_II_PLF">[4]CE!#REF!</definedName>
    <definedName name="__123Graph_ASTNPLF" hidden="1">[3]CE!#REF!</definedName>
    <definedName name="__123Graph_B" hidden="1">[3]CE!#REF!</definedName>
    <definedName name="__123Graph_BGraph4" hidden="1">#REF!</definedName>
    <definedName name="__123Graph_BI_II_PLF">[4]CE!#REF!</definedName>
    <definedName name="__123Graph_BSTNPLF" hidden="1">[3]CE!#REF!</definedName>
    <definedName name="__123Graph_C" hidden="1">[3]CE!#REF!</definedName>
    <definedName name="__123Graph_CGraph4" hidden="1">#REF!</definedName>
    <definedName name="__123Graph_CI_II_PLF">[4]CE!#REF!</definedName>
    <definedName name="__123Graph_CSTNPF1">[4]CE!#REF!</definedName>
    <definedName name="__123Graph_CSTNPLF" hidden="1">[3]CE!#REF!</definedName>
    <definedName name="__123Graph_D" hidden="1">#REF!</definedName>
    <definedName name="__123Graph_E" hidden="1">#REF!</definedName>
    <definedName name="__123Graph_F" hidden="1">#REF!</definedName>
    <definedName name="__123Graph_X" hidden="1">[3]CE!#REF!</definedName>
    <definedName name="__123Graph_XI_II_PLF">[4]CE!#REF!</definedName>
    <definedName name="__123Graph_XSTNPLF" hidden="1">[3]CE!#REF!</definedName>
    <definedName name="__ABC660">#REF!</definedName>
    <definedName name="__Cur3">#REF!</definedName>
    <definedName name="__DOWN_10__GOTO">#REF!</definedName>
    <definedName name="__ES84__EW84_0.">#REF!</definedName>
    <definedName name="__GOTO_EP84__AV">#REF!</definedName>
    <definedName name="__SCH6">#REF!</definedName>
    <definedName name="__SUM_CS57..CS6">#REF!</definedName>
    <definedName name="__SUM_CS65..CS7">#REF!</definedName>
    <definedName name="__SUM_FQ20..FQ2">#REF!</definedName>
    <definedName name="__SUM_FQ28..FQ3">#REF!</definedName>
    <definedName name="__VAL3">#REF!</definedName>
    <definedName name="_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_XL__ENTER_UNIT">#REF!</definedName>
    <definedName name="_1___123Graph_AI_II_PLF" hidden="1">[5]CE!#REF!</definedName>
    <definedName name="_12__123Graph_BI_II_PLF" hidden="1">#REF!</definedName>
    <definedName name="_123">#REF!</definedName>
    <definedName name="_123Graph_B" hidden="1">#REF!</definedName>
    <definedName name="_18__123Graph_CI_II_PLF" hidden="1">#REF!</definedName>
    <definedName name="_2___123Graph_BI_II_PLF" hidden="1">[5]CE!#REF!</definedName>
    <definedName name="_24__123Graph_XI_II_PLF" hidden="1">#REF!</definedName>
    <definedName name="_3___123Graph_CI_II_PLF" hidden="1">[5]CE!#REF!</definedName>
    <definedName name="_4___123Graph_XI_II_PLF" hidden="1">[5]CE!#REF!</definedName>
    <definedName name="_5">#REF!</definedName>
    <definedName name="_5__123Graph_AI_II_PLF" hidden="1">[6]CE!#REF!</definedName>
    <definedName name="_6">#REF!</definedName>
    <definedName name="_6__123Graph_AI_II_PLF" hidden="1">#REF!</definedName>
    <definedName name="_6__123Graph_BI_II_PLF" hidden="1">[6]CE!#REF!</definedName>
    <definedName name="_7__123Graph_CI_II_PLF" hidden="1">[6]CE!#REF!</definedName>
    <definedName name="_8__123Graph_XI_II_PLF" hidden="1">[6]CE!#REF!</definedName>
    <definedName name="_a">#REF!</definedName>
    <definedName name="_ABC660">#REF!</definedName>
    <definedName name="_b">#REF!</definedName>
    <definedName name="_c">#REF!</definedName>
    <definedName name="_Cur3">#REF!</definedName>
    <definedName name="_d">#REF!</definedName>
    <definedName name="_D___GOTO_GK112">#REF!</definedName>
    <definedName name="_D___GOTO_GK56_">#REF!</definedName>
    <definedName name="_D__D___L___GOT">#REF!</definedName>
    <definedName name="_D__D__D___D__D">#REF!</definedName>
    <definedName name="_D_19__U_19_">#REF!</definedName>
    <definedName name="_DOWN_9__RIGHT_">#REF!</definedName>
    <definedName name="_e">#REF!</definedName>
    <definedName name="_f">#REF!</definedName>
    <definedName name="_Fill" hidden="1">#REF!</definedName>
    <definedName name="_xlnm._FilterDatabase" localSheetId="8" hidden="1">'210 GCV DETAILS'!$A$1:$A$40</definedName>
    <definedName name="_xlnm._FilterDatabase" localSheetId="10" hidden="1">'210 GCV DETAILS (2)'!$A$1:$A$41</definedName>
    <definedName name="_xlnm._FilterDatabase" localSheetId="12" hidden="1">'210 GCV DETAILS (3)'!$A$1:$A$37</definedName>
    <definedName name="_xlnm._FilterDatabase" localSheetId="14" hidden="1">'210 GCV DETAILS (4)'!$A$1:$A$39</definedName>
    <definedName name="_xlnm._FilterDatabase" localSheetId="16" hidden="1">'210 GCV DETAILS (5)'!$A$1:$A$44</definedName>
    <definedName name="_xlnm._FilterDatabase" localSheetId="9" hidden="1">'500 GCV DETAILS'!$A$1:$A$139</definedName>
    <definedName name="_xlnm._FilterDatabase" localSheetId="11" hidden="1">'500 GCV DETAILS (2)'!$A$1:$A$135</definedName>
    <definedName name="_xlnm._FilterDatabase" localSheetId="13" hidden="1">'500 GCV DETAILS (3)'!$A$1:$A$189</definedName>
    <definedName name="_xlnm._FilterDatabase" localSheetId="15" hidden="1">'500 GCV DETAILS (4)'!$A$1:$A$185</definedName>
    <definedName name="_xlnm._FilterDatabase" localSheetId="17" hidden="1">'500 GCV DETAILS (5)'!$F$1:$F$189</definedName>
    <definedName name="_xlnm._FilterDatabase" localSheetId="19" hidden="1">'GCV  DETAILS 500'!$E$1:$E$193</definedName>
    <definedName name="_xlnm._FilterDatabase" localSheetId="21" hidden="1">'GCV  DETAILS 500 (2)'!$E$1:$E$156</definedName>
    <definedName name="_xlnm._FilterDatabase" localSheetId="23" hidden="1">'GCV  DETAILS 500 (3)'!$E$1:$E$110</definedName>
    <definedName name="_FROM__R__R__08">#REF!</definedName>
    <definedName name="_FROM__R__R__16">#REF!</definedName>
    <definedName name="_GENERATION__R_">#REF!</definedName>
    <definedName name="_GOTO_BT49__R__">#REF!</definedName>
    <definedName name="_GOTO_CF11__?__">#REF!</definedName>
    <definedName name="_GOTO_EO75__WEK">#REF!</definedName>
    <definedName name="_GOTO_EP82__PEA">#REF!</definedName>
    <definedName name="_GOTO_EP86__PER">#REF!</definedName>
    <definedName name="_GOTO_FO112__RV">#REF!</definedName>
    <definedName name="_GOTO_FO56__RV_">#REF!</definedName>
    <definedName name="_h">#REF!</definedName>
    <definedName name="_HOME__GOTO_M14">#REF!</definedName>
    <definedName name="_i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k">#REF!</definedName>
    <definedName name="_Key1" hidden="1">#REF!</definedName>
    <definedName name="_Key2" hidden="1">#REF!</definedName>
    <definedName name="_n">#REF!</definedName>
    <definedName name="_NEW23">#REF!</definedName>
    <definedName name="_nt06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o">#REF!</definedName>
    <definedName name="_Order1" hidden="1">255</definedName>
    <definedName name="_Order2" hidden="1">0</definedName>
    <definedName name="_p">#REF!</definedName>
    <definedName name="_Parse_In" hidden="1">#REF!</definedName>
    <definedName name="_PCC1">#REF!</definedName>
    <definedName name="_PCC2">#REF!</definedName>
    <definedName name="_PKS1">#REF!</definedName>
    <definedName name="_PKS2">#REF!</definedName>
    <definedName name="_PKS3">#REF!</definedName>
    <definedName name="_PKS4">#REF!</definedName>
    <definedName name="_PLF__R__R___ES">#REF!</definedName>
    <definedName name="_rcd" hidden="1">#REF!</definedName>
    <definedName name="_RV_DOWN_6__LEF">#REF!</definedName>
    <definedName name="_s">#REF!</definedName>
    <definedName name="_SCH6">'[7]04REL'!#REF!</definedName>
    <definedName name="_Sort" hidden="1">#REF!</definedName>
    <definedName name="_SUM_DI14..DI21">#REF!</definedName>
    <definedName name="_SUM_DI22..DI29">#REF!</definedName>
    <definedName name="_Table1_Out" hidden="1">#REF!</definedName>
    <definedName name="_U__END__U__D__">#REF!</definedName>
    <definedName name="_U__U__END__U__">#REF!</definedName>
    <definedName name="_U__U__U__U__U_">#REF!</definedName>
    <definedName name="_VAL3">#REF!</definedName>
    <definedName name="_WGPD_GOTO_CO10">#REF!</definedName>
    <definedName name="_wrn1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_ZP1">#REF!</definedName>
    <definedName name="_ZP2">#REF!</definedName>
    <definedName name="_ZP3">#REF!</definedName>
    <definedName name="_ZP4">#REF!</definedName>
    <definedName name="A">#REF!</definedName>
    <definedName name="AC">#REF!</definedName>
    <definedName name="adfad">#REF!</definedName>
    <definedName name="ADL.63">[8]Addl.40!$A$38:$I$284</definedName>
    <definedName name="ADTL">#REF!</definedName>
    <definedName name="aed">#REF!</definedName>
    <definedName name="AERWST">[4]CE!#REF!</definedName>
    <definedName name="AETUJ">#REF!</definedName>
    <definedName name="anand">#REF!</definedName>
    <definedName name="anx">#REF!</definedName>
    <definedName name="aps">#REF!</definedName>
    <definedName name="arrintr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ARTJ">#REF!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VersionLS" hidden="1">300</definedName>
    <definedName name="asd">#REF!</definedName>
    <definedName name="ASDASD123" hidden="1">#REF!</definedName>
    <definedName name="asdf">#REF!</definedName>
    <definedName name="ASRTJ">#REF!</definedName>
    <definedName name="ASSESSMENT_YEAR____1998___99">"tds"</definedName>
    <definedName name="asset">#REF!</definedName>
    <definedName name="asset1">#REF!</definedName>
    <definedName name="AsstYr">#REF!</definedName>
    <definedName name="aszdSZ">#REF!</definedName>
    <definedName name="atatuj" hidden="1">[6]CE!#REF!</definedName>
    <definedName name="atrws" hidden="1">[5]CE!#REF!</definedName>
    <definedName name="AuBhu0910">#REF!</definedName>
    <definedName name="AuBhu1011">#REF!</definedName>
    <definedName name="AuCha0910">#REF!</definedName>
    <definedName name="AV">#REF!</definedName>
    <definedName name="awe">#REF!</definedName>
    <definedName name="aws">#REF!</definedName>
    <definedName name="ay">#REF!</definedName>
    <definedName name="B">[4]CE!#REF!</definedName>
    <definedName name="B5210MW">#REF!</definedName>
    <definedName name="bb">#REF!</definedName>
    <definedName name="bbv">#REF!</definedName>
    <definedName name="BG_Del" hidden="1">15</definedName>
    <definedName name="BG_Ins" hidden="1">4</definedName>
    <definedName name="BG_Mod" hidden="1">6</definedName>
    <definedName name="bh">#REF!</definedName>
    <definedName name="BhuResLife">#REF!</definedName>
    <definedName name="Bhus45ResLife16">#REF!</definedName>
    <definedName name="Bhusawal3BL17">#REF!</definedName>
    <definedName name="BhusResLife16">#REF!</definedName>
    <definedName name="BhusResLife17">#REF!</definedName>
    <definedName name="blank_sheet">#REF!</definedName>
    <definedName name="BSDateSF">#REF!</definedName>
    <definedName name="Bsl3Reslife18">#REF!</definedName>
    <definedName name="c_a_s">#REF!</definedName>
    <definedName name="C_Data_1">#REF!</definedName>
    <definedName name="C_Data_2">#REF!</definedName>
    <definedName name="CASE3">#REF!</definedName>
    <definedName name="CASH">#REF!</definedName>
    <definedName name="cdfghky">#REF!</definedName>
    <definedName name="CFG">#REF!</definedName>
    <definedName name="cfvsz">#REF!</definedName>
    <definedName name="CGH">#REF!</definedName>
    <definedName name="ChanResLife16">#REF!</definedName>
    <definedName name="ChaResLife">#REF!</definedName>
    <definedName name="ChartingArea">#REF!,#REF!</definedName>
    <definedName name="checkarea">#REF!</definedName>
    <definedName name="chffd">#REF!</definedName>
    <definedName name="CM10_C_RIGHT___">#REF!</definedName>
    <definedName name="cmb_Per10080G.StateCode">#REF!</definedName>
    <definedName name="CMH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co">#REF!</definedName>
    <definedName name="CoAdd">#REF!</definedName>
    <definedName name="CoName">#REF!</definedName>
    <definedName name="conf_balamended" hidden="1">{#N/A,#N/A,FALSE,"PMTABB";#N/A,#N/A,FALSE,"PMTABB"}</definedName>
    <definedName name="CoStatus">#REF!</definedName>
    <definedName name="curra">#REF!</definedName>
    <definedName name="CURRAPPLI">#REF!</definedName>
    <definedName name="Currency">#REF!</definedName>
    <definedName name="CV">#REF!</definedName>
    <definedName name="cwedkwqnb">#REF!</definedName>
    <definedName name="CY">#REF!</definedName>
    <definedName name="D">#N/A</definedName>
    <definedName name="DADDA">[4]CE!#REF!</definedName>
    <definedName name="dargfs">#REF!</definedName>
    <definedName name="_xlnm.Database">#REF!</definedName>
    <definedName name="Date">#REF!</definedName>
    <definedName name="DATJH">#REF!</definedName>
    <definedName name="dd">#REF!</definedName>
    <definedName name="dds">#REF!</definedName>
    <definedName name="ddsfg">#REF!</definedName>
    <definedName name="Debt_Pct">#REF!</definedName>
    <definedName name="dec01SchV">#REF!</definedName>
    <definedName name="DEDUCTION">#REF!</definedName>
    <definedName name="Depreciation" hidden="1">{"'Detail Summary'!$A$1:$F$83"}</definedName>
    <definedName name="df">#REF!</definedName>
    <definedName name="dfd">#REF!</definedName>
    <definedName name="dfh">#REF!</definedName>
    <definedName name="dfhg">#REF!</definedName>
    <definedName name="dfr">#REF!</definedName>
    <definedName name="dfy">#REF!</definedName>
    <definedName name="dfz">#REF!</definedName>
    <definedName name="DGFHJ">#REF!</definedName>
    <definedName name="dgfuj">#REF!</definedName>
    <definedName name="dgtk">#REF!</definedName>
    <definedName name="dh">#REF!</definedName>
    <definedName name="dhf">#REF!</definedName>
    <definedName name="dhskj" hidden="1">[5]CE!#REF!</definedName>
    <definedName name="DLYREVIEW">#REF!</definedName>
    <definedName name="dpc">'[9]dpc cost'!$D$1</definedName>
    <definedName name="dr">#REF!</definedName>
    <definedName name="drfh">#REF!</definedName>
    <definedName name="drhfdhfd">#REF!</definedName>
    <definedName name="drsf">#REF!</definedName>
    <definedName name="ds">#REF!</definedName>
    <definedName name="dsa">#REF!</definedName>
    <definedName name="dsag">#REF!</definedName>
    <definedName name="dscdscds">#REF!</definedName>
    <definedName name="dsf">#REF!</definedName>
    <definedName name="dsgsgd" hidden="1">[6]CE!#REF!</definedName>
    <definedName name="dyj">#REF!</definedName>
    <definedName name="dz">(#REF!,#REF!)</definedName>
    <definedName name="dzf">[12]CE!#REF!</definedName>
    <definedName name="dzs">(#REF!,#REF!)</definedName>
    <definedName name="e" hidden="1">{"'Detail Summary'!$A$1:$F$83"}</definedName>
    <definedName name="E_315MVA_Addl_Page1">#REF!</definedName>
    <definedName name="E_315MVA_Addl_Page2">#REF!</definedName>
    <definedName name="easd">[4]CE!#REF!</definedName>
    <definedName name="ed">#REF!</definedName>
    <definedName name="er">#REF!</definedName>
    <definedName name="Erai_level">[10]Level_qty!$B$8:$C$528</definedName>
    <definedName name="Esc_AGExp">#REF!</definedName>
    <definedName name="Esc_Coal">#REF!</definedName>
    <definedName name="Esc_DomGas">#REF!</definedName>
    <definedName name="Esc_EmpExp">#REF!</definedName>
    <definedName name="Esc_LNGas">#REF!</definedName>
    <definedName name="Esc_Oil">#REF!</definedName>
    <definedName name="Esc_OtherIncome">#REF!</definedName>
    <definedName name="Esc_OtherVarCharge">#REF!</definedName>
    <definedName name="Esc_RMExp">#REF!</definedName>
    <definedName name="EscAGExp">#REF!</definedName>
    <definedName name="EscCoal">#REF!</definedName>
    <definedName name="EscDomGas">#REF!</definedName>
    <definedName name="EscEmpExp">#REF!</definedName>
    <definedName name="EscLNGas">#REF!</definedName>
    <definedName name="EscOil">#REF!</definedName>
    <definedName name="EscOM">#REF!</definedName>
    <definedName name="EscOM10">#REF!</definedName>
    <definedName name="EscOM11">#REF!</definedName>
    <definedName name="EscOM12">#REF!</definedName>
    <definedName name="EscOM13">#REF!</definedName>
    <definedName name="EscOMMYT">#REF!</definedName>
    <definedName name="EscOMMYTMERC">#REF!</definedName>
    <definedName name="EscOtherIncome">#REF!</definedName>
    <definedName name="EscOtherVarCharge">#REF!</definedName>
    <definedName name="EscRMExp">#REF!</definedName>
    <definedName name="esd">#REF!</definedName>
    <definedName name="esrdf">#REF!</definedName>
    <definedName name="ESUA">#REF!</definedName>
    <definedName name="EV__EVCOM_OPTIONS__" hidden="1">8</definedName>
    <definedName name="EV__EXPOPTIONS__" hidden="1">0</definedName>
    <definedName name="EV__LASTREFTIME__" hidden="1">"(GMT+05:30)5/14/2016 12:27:02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xc" hidden="1">{"'Sheet1'!$A$4386:$N$4591"}</definedName>
    <definedName name="Excel_BuiltIn_Print_Area">#REF!</definedName>
    <definedName name="f">#REF!</definedName>
    <definedName name="FAX">#REF!</definedName>
    <definedName name="fc">#REF!</definedName>
    <definedName name="fd">#REF!</definedName>
    <definedName name="fdfd">#REF!</definedName>
    <definedName name="fdg">#REF!</definedName>
    <definedName name="fdh">#REF!</definedName>
    <definedName name="fdhd">#REF!</definedName>
    <definedName name="fdhfdhd">#REF!</definedName>
    <definedName name="fds">#REF!</definedName>
    <definedName name="fdy">#REF!</definedName>
    <definedName name="ff">#REF!</definedName>
    <definedName name="fg">#REF!</definedName>
    <definedName name="fgdhg">#REF!</definedName>
    <definedName name="fgh">(#REF!,#REF!)</definedName>
    <definedName name="fghgfcjh">#REF!</definedName>
    <definedName name="fgs">#REF!</definedName>
    <definedName name="FHG">#REF!</definedName>
    <definedName name="fhgj">#REF!</definedName>
    <definedName name="Final_Copy">#REF!</definedName>
    <definedName name="FinCharge">#REF!</definedName>
    <definedName name="FIXEDASSETS">#REF!</definedName>
    <definedName name="fjh">#REF!</definedName>
    <definedName name="fjhkl">#REF!</definedName>
    <definedName name="fluj">#REF!</definedName>
    <definedName name="FPY">#REF!</definedName>
    <definedName name="fr">#REF!</definedName>
    <definedName name="fsffg">#REF!</definedName>
    <definedName name="fsh">#REF!</definedName>
    <definedName name="Fuel_Exp_CY">#REF!</definedName>
    <definedName name="Fuel_Exp_EY">#REF!</definedName>
    <definedName name="Fuel_Exp_PY">#REF!</definedName>
    <definedName name="Function">#REF!</definedName>
    <definedName name="fxg">(#REF!,#REF!)</definedName>
    <definedName name="FY">#REF!</definedName>
    <definedName name="g">#REF!</definedName>
    <definedName name="gdfgg">#REF!</definedName>
    <definedName name="gdg" hidden="1">[6]CE!#REF!</definedName>
    <definedName name="gdhfdhfd">#REF!</definedName>
    <definedName name="gdsf">#REF!</definedName>
    <definedName name="gdsgdsgs" hidden="1">[6]CE!#REF!</definedName>
    <definedName name="geg">#REF!</definedName>
    <definedName name="gf">#REF!</definedName>
    <definedName name="gfd">#REF!</definedName>
    <definedName name="gfdh">#REF!</definedName>
    <definedName name="gfgf" hidden="1">#REF!</definedName>
    <definedName name="gfh">[4]CE!#REF!</definedName>
    <definedName name="gfj">#REF!</definedName>
    <definedName name="gfjkgfikk">#REF!</definedName>
    <definedName name="gfxd">#REF!</definedName>
    <definedName name="gg">#REF!</definedName>
    <definedName name="gh">#REF!</definedName>
    <definedName name="ghj">#REF!</definedName>
    <definedName name="gj">#REF!</definedName>
    <definedName name="gjghhg">#REF!</definedName>
    <definedName name="gk0901int" hidden="1">{#N/A,#N/A,FALSE,"PMTABB";#N/A,#N/A,FALSE,"PMTABB"}</definedName>
    <definedName name="gl">[4]CE!#REF!</definedName>
    <definedName name="GR">#REF!</definedName>
    <definedName name="gs">#REF!</definedName>
    <definedName name="gsd">#REF!</definedName>
    <definedName name="gse">[4]CE!#REF!</definedName>
    <definedName name="gsfd">#REF!</definedName>
    <definedName name="gtsd">#REF!</definedName>
    <definedName name="h">#REF!</definedName>
    <definedName name="hdf">#REF!</definedName>
    <definedName name="hdfg">#REF!</definedName>
    <definedName name="hfx">#REF!</definedName>
    <definedName name="hfxg">#REF!</definedName>
    <definedName name="hg">#REF!</definedName>
    <definedName name="hgfd">(#REF!,#REF!)</definedName>
    <definedName name="HGFJM">#REF!</definedName>
    <definedName name="hghg">#REF!</definedName>
    <definedName name="hgj">#REF!</definedName>
    <definedName name="hgz">#REF!</definedName>
    <definedName name="hh" hidden="1">{"'Detail Summary'!$A$1:$F$83"}</definedName>
    <definedName name="hjf" hidden="1">[6]CE!#REF!</definedName>
    <definedName name="hjfg">#REF!</definedName>
    <definedName name="hjfjhf">#REF!</definedName>
    <definedName name="hjk">#REF!</definedName>
    <definedName name="hkj">#REF!</definedName>
    <definedName name="HR_IMPACT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hy">#REF!</definedName>
    <definedName name="HydroResLife">#REF!</definedName>
    <definedName name="HydroResLife16">#REF!</definedName>
    <definedName name="ICRP">#REF!</definedName>
    <definedName name="icrplist">#REF!</definedName>
    <definedName name="Inflationfactor">#REF!</definedName>
    <definedName name="Insurance_money_received">SUM(#REF!)</definedName>
    <definedName name="interest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Interest_rate_for_working_capital___FY14">#REF!</definedName>
    <definedName name="Interest_rate_for_working_capital___FY15">#REF!</definedName>
    <definedName name="Interest_rate_for_working_capital___FY16">#REF!</definedName>
    <definedName name="Interest_rate_for_working_capital___FY17">#REF!</definedName>
    <definedName name="Interest_rate_for_working_capital___FY18">#REF!</definedName>
    <definedName name="Interest_rate_for_working_capital___FY19">#REF!</definedName>
    <definedName name="Interest_rate_for_working_capital___FY20">#REF!</definedName>
    <definedName name="InterestrateforworkingcapitalFY15">#REF!</definedName>
    <definedName name="IntRate_11">#REF!</definedName>
    <definedName name="IntRate_12">#REF!</definedName>
    <definedName name="IntRate_WC">#REF!</definedName>
    <definedName name="IntRate_WC10">#REF!</definedName>
    <definedName name="IntRate_WC11">#REF!</definedName>
    <definedName name="IntRate_WC12">#REF!</definedName>
    <definedName name="IntRate12">#REF!</definedName>
    <definedName name="IntRate13">#REF!</definedName>
    <definedName name="IntRate14">#REF!</definedName>
    <definedName name="IntRate15">#REF!</definedName>
    <definedName name="IntRateWC11">#REF!</definedName>
    <definedName name="IntRateWC12">#REF!</definedName>
    <definedName name="IntRateWC13">#REF!</definedName>
    <definedName name="IntRateWC14">#REF!</definedName>
    <definedName name="IntRateWC15">#REF!</definedName>
    <definedName name="IntRateWC17">#REF!</definedName>
    <definedName name="IntRateWC18">#REF!</definedName>
    <definedName name="IntRateWC19">#REF!</definedName>
    <definedName name="IntRateWC20">#REF!</definedName>
    <definedName name="Intt_Charge_cY">#REF!,#REF!</definedName>
    <definedName name="Intt_Charge_cy_1">'[11]A 3.7'!$H$35,'[11]A 3.7'!$H$44</definedName>
    <definedName name="Intt_Charge_eY">#REF!,#REF!</definedName>
    <definedName name="Intt_Charge_ey_1">'[11]A 3.7'!$I$35,'[11]A 3.7'!$I$44</definedName>
    <definedName name="Intt_Charge_PY">#REF!,#REF!</definedName>
    <definedName name="Intt_Charge_py_1">'[11]A 3.7'!$G$35,'[11]A 3.7'!$G$44</definedName>
    <definedName name="INVEST">#N/A</definedName>
    <definedName name="iowc16">#REF!</definedName>
    <definedName name="iowc17onwards">#REF!</definedName>
    <definedName name="Iowc18">#REF!</definedName>
    <definedName name="Iowc19onwards">#REF!</definedName>
    <definedName name="IsCircular">#REF!</definedName>
    <definedName name="ITEM_NO">"stock"</definedName>
    <definedName name="IYU9TC">#REF!</definedName>
    <definedName name="j">#REF!</definedName>
    <definedName name="jfg">#REF!</definedName>
    <definedName name="jg">#REF!</definedName>
    <definedName name="jgh">#REF!</definedName>
    <definedName name="jghfjfguj">#REF!</definedName>
    <definedName name="jh">#REF!</definedName>
    <definedName name="jhf" hidden="1">[6]CE!#REF!</definedName>
    <definedName name="jhl">[4]CE!#REF!</definedName>
    <definedName name="jjjj" hidden="1">[18]CE!#REF!</definedName>
    <definedName name="JJTSRF">#REF!</definedName>
    <definedName name="jk">#REF!</definedName>
    <definedName name="JLH">[4]CE!#REF!</definedName>
    <definedName name="jt">#REF!</definedName>
    <definedName name="juu56tgj">#REF!</definedName>
    <definedName name="JYT">[4]CE!#REF!</definedName>
    <definedName name="k.jg.kjg">[4]CE!#REF!</definedName>
    <definedName name="K2000_">#N/A</definedName>
    <definedName name="Kha5ResLife">#REF!</definedName>
    <definedName name="Khap5ResLife16">#REF!</definedName>
    <definedName name="khaperkheda">#REF!</definedName>
    <definedName name="KhapResLife16">#REF!</definedName>
    <definedName name="KhaResLife">#REF!</definedName>
    <definedName name="KJG">[4]CE!#REF!</definedName>
    <definedName name="KJG.">[4]CE!#REF!</definedName>
    <definedName name="kjh">#REF!</definedName>
    <definedName name="kjhl">(#REF!,#REF!)</definedName>
    <definedName name="KoraResLife16">#REF!</definedName>
    <definedName name="KoraResLife17">#REF!</definedName>
    <definedName name="KorResLife">#REF!</definedName>
    <definedName name="kuf">#REF!</definedName>
    <definedName name="kujg">#REF!</definedName>
    <definedName name="l">[4]CE!#REF!</definedName>
    <definedName name="L_Adjust">#REF!</definedName>
    <definedName name="L_AJE_Tot">#REF!</definedName>
    <definedName name="L_CY_Beg">#REF!</definedName>
    <definedName name="L_CY_End">#REF!</definedName>
    <definedName name="L_PY_End">#REF!</definedName>
    <definedName name="L_RJE_Tot">#REF!</definedName>
    <definedName name="LAC">#REF!</definedName>
    <definedName name="Last_Row">#N/A</definedName>
    <definedName name="Lease_Rent_Received">"income"</definedName>
    <definedName name="List_1">#REF!</definedName>
    <definedName name="lkl">[4]CE!#REF!</definedName>
    <definedName name="LTR_M_NEW">#REF!</definedName>
    <definedName name="LTR_MOR">#REF!</definedName>
    <definedName name="m">#REF!</definedName>
    <definedName name="mbhv">[4]CE!#REF!</definedName>
    <definedName name="mc">#REF!</definedName>
    <definedName name="MethodAcc">#REF!</definedName>
    <definedName name="mfhx">#REF!</definedName>
    <definedName name="mhdt" hidden="1">[5]CE!#REF!</definedName>
    <definedName name="mhgd" hidden="1">[5]CE!#REF!</definedName>
    <definedName name="MHM">#REF!</definedName>
    <definedName name="MONTH">#REF!</definedName>
    <definedName name="MStVal">#REF!</definedName>
    <definedName name="name">#REF!</definedName>
    <definedName name="NashResLife16">#REF!</definedName>
    <definedName name="NasResLife">#REF!</definedName>
    <definedName name="NatureBusiness">#REF!</definedName>
    <definedName name="nbdvqn">#REF!</definedName>
    <definedName name="NBhusResLife">#REF!</definedName>
    <definedName name="new" hidden="1">[12]CE!#REF!</definedName>
    <definedName name="NParliResLife">#REF!</definedName>
    <definedName name="Number_of_Payments">#N/A</definedName>
    <definedName name="O">#REF!</definedName>
    <definedName name="officeq">#REF!</definedName>
    <definedName name="Oil_page">#REF!</definedName>
    <definedName name="oxybel_interest">SUM(#REF!)</definedName>
    <definedName name="p">#REF!</definedName>
    <definedName name="pacf">#REF!</definedName>
    <definedName name="PAGE1">#REF!</definedName>
    <definedName name="page10">#REF!</definedName>
    <definedName name="PAGE10_6">#REF!</definedName>
    <definedName name="PAGE11">#REF!</definedName>
    <definedName name="PAGE11_6">#REF!</definedName>
    <definedName name="PAGE12">#REF!</definedName>
    <definedName name="PAGE12_6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_6">#REF!</definedName>
    <definedName name="PAGE20">#REF!</definedName>
    <definedName name="PAGE21">#REF!</definedName>
    <definedName name="PAGE210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_6">#REF!</definedName>
    <definedName name="PAGE30">#REF!</definedName>
    <definedName name="PAGE31">#REF!</definedName>
    <definedName name="page34">#REF!</definedName>
    <definedName name="Page35">#REF!</definedName>
    <definedName name="PAGE4">#REF!</definedName>
    <definedName name="PAGE4_6">#REF!</definedName>
    <definedName name="PAGE5">#REF!</definedName>
    <definedName name="PAGE5_6">#REF!</definedName>
    <definedName name="page50">#REF!</definedName>
    <definedName name="page51">#REF!</definedName>
    <definedName name="page52">#REF!</definedName>
    <definedName name="PAGE6">#REF!</definedName>
    <definedName name="PAGE6_6">#REF!</definedName>
    <definedName name="PAGE7">#REF!</definedName>
    <definedName name="PAGE7_6">#REF!</definedName>
    <definedName name="PAGE8">#REF!</definedName>
    <definedName name="PAGE8_6U1A">#REF!</definedName>
    <definedName name="PAGE8_6U1B">#REF!</definedName>
    <definedName name="PAGE8_6U2A">#REF!</definedName>
    <definedName name="PAGE8_6U2B">#REF!</definedName>
    <definedName name="PAGE8_6U3A">#REF!</definedName>
    <definedName name="PAGE8_6U3B">#REF!</definedName>
    <definedName name="PAGE9">#REF!</definedName>
    <definedName name="PAGE9_6">#REF!</definedName>
    <definedName name="paidadams">SUM(#REF!)</definedName>
    <definedName name="paidchemineer">SUM(#REF!)</definedName>
    <definedName name="paidcopes">SUM(#REF!)</definedName>
    <definedName name="paiddba">SUM(#REF!)</definedName>
    <definedName name="paiddelavan">SUM(#REF!)</definedName>
    <definedName name="paiddkm51">SUM(#REF!)</definedName>
    <definedName name="paiddkm52">SUM(#REF!)</definedName>
    <definedName name="paidemba">SUM(#REF!)</definedName>
    <definedName name="paidenviro">SUM(#REF!)</definedName>
    <definedName name="paidflowserve">SUM(#REF!)</definedName>
    <definedName name="paidfmc">SUM(#REF!)</definedName>
    <definedName name="paidgeveke149">SUM(#REF!)</definedName>
    <definedName name="paidgeveke80">SUM(#REF!)</definedName>
    <definedName name="paidgeveke81">SUM(#REF!)</definedName>
    <definedName name="paidghhb">SUM(#REF!)</definedName>
    <definedName name="paidgutor110">SUM(#REF!)</definedName>
    <definedName name="paidgutor96">SUM(#REF!)</definedName>
    <definedName name="paidhamw">SUM(#REF!)</definedName>
    <definedName name="paidheurtey">SUM(#REF!)</definedName>
    <definedName name="paidhmd">SUM(#REF!)</definedName>
    <definedName name="paidhydro">SUM(#REF!)</definedName>
    <definedName name="paidkerp">SUM(#REF!)</definedName>
    <definedName name="paidkiekens">SUM(#REF!)</definedName>
    <definedName name="paidklinger">SUM(#REF!)</definedName>
    <definedName name="paidkoch">SUM(#REF!)</definedName>
    <definedName name="paidkuervers">SUM(#REF!)</definedName>
    <definedName name="paidliebert">SUM(#REF!)</definedName>
    <definedName name="paidliebherr">SUM(#REF!)</definedName>
    <definedName name="paidmann">SUM(#REF!)</definedName>
    <definedName name="paidmrm">SUM(#REF!)</definedName>
    <definedName name="paidnat">SUM(#REF!)</definedName>
    <definedName name="paidnp">SUM(#REF!)</definedName>
    <definedName name="paidods">SUM(#REF!)</definedName>
    <definedName name="paidoxybel951">SUM(#REF!)</definedName>
    <definedName name="paidoxybel952">SUM(#REF!)</definedName>
    <definedName name="paidpirelli">SUM(#REF!)</definedName>
    <definedName name="paidsafex">SUM(#REF!)</definedName>
    <definedName name="paidschulz">SUM(#REF!)</definedName>
    <definedName name="paidsirco">SUM(#REF!)</definedName>
    <definedName name="paidtaprogge">SUM(#REF!)</definedName>
    <definedName name="paidthermoheat165">SUM(#REF!)</definedName>
    <definedName name="paidthermoheat175">SUM(#REF!)</definedName>
    <definedName name="paidyokogawa">SUM(#REF!)</definedName>
    <definedName name="paidyork">SUM(#REF!)</definedName>
    <definedName name="ParasBL17">#REF!</definedName>
    <definedName name="ParasResLife">#REF!</definedName>
    <definedName name="ParasResLife16">#REF!</definedName>
    <definedName name="Parli67ResLife16">#REF!</definedName>
    <definedName name="ParliResLife">#REF!</definedName>
    <definedName name="ParliResLife16">#REF!</definedName>
    <definedName name="ParliResLife17">#REF!</definedName>
    <definedName name="PartDesignation">#REF!</definedName>
    <definedName name="pas">#REF!</definedName>
    <definedName name="Peak1">#REF!</definedName>
    <definedName name="Peak2">#REF!</definedName>
    <definedName name="Peak3">#REF!</definedName>
    <definedName name="Peak4">#REF!</definedName>
    <definedName name="Pop_Ratio">#REF!</definedName>
    <definedName name="PRF_1">#REF!</definedName>
    <definedName name="PRF_2_P1">#REF!</definedName>
    <definedName name="PRF_2_P2">#REF!</definedName>
    <definedName name="PRF_3_AN1">#REF!</definedName>
    <definedName name="PRF_3_AN2">#REF!</definedName>
    <definedName name="PRF_3_AN3">#REF!</definedName>
    <definedName name="Price_hike_Domestic_Coal">#REF!</definedName>
    <definedName name="Price_hike_FO">#REF!</definedName>
    <definedName name="Price_hike_Imported_Coal">#REF!</definedName>
    <definedName name="Price_hike_LDO">#REF!</definedName>
    <definedName name="_xlnm.Print_Area">#REF!</definedName>
    <definedName name="PRINT_AREA_MI">#REF!</definedName>
    <definedName name="_xlnm.Print_Titles">#REF!</definedName>
    <definedName name="PrintPG1">#REF!</definedName>
    <definedName name="PUR">#N/A</definedName>
    <definedName name="PY">#REF!</definedName>
    <definedName name="q">'[13]A 3.7'!$I$35,'[13]A 3.7'!$I$44</definedName>
    <definedName name="rf">#REF!</definedName>
    <definedName name="rhfs">#REF!</definedName>
    <definedName name="RJYT">#REF!</definedName>
    <definedName name="RMB">#REF!</definedName>
    <definedName name="ROEFY1718">#REF!</definedName>
    <definedName name="ROEFY1819">#REF!</definedName>
    <definedName name="ROEFY1920">#REF!</definedName>
    <definedName name="ROEFY2021">#REF!</definedName>
    <definedName name="ROEFY2122">#REF!</definedName>
    <definedName name="ROEFY2223">#REF!</definedName>
    <definedName name="ROEFY2324">#REF!</definedName>
    <definedName name="ROEFY2425">#REF!</definedName>
    <definedName name="ROff">#REF!</definedName>
    <definedName name="rsd">#REF!</definedName>
    <definedName name="RSIN">#REF!</definedName>
    <definedName name="RSWTJY">#REF!</definedName>
    <definedName name="RSYTJ">#REF!</definedName>
    <definedName name="RUJ6T">[2]CE!#REF!</definedName>
    <definedName name="ryt">#REF!</definedName>
    <definedName name="rz">#REF!</definedName>
    <definedName name="S">#REF!</definedName>
    <definedName name="S_CY_End_Data">#REF!</definedName>
    <definedName name="sa">#REF!</definedName>
    <definedName name="saed">#REF!</definedName>
    <definedName name="SANAND" hidden="1">{"'Sheet1'!$A$4386:$N$4591"}</definedName>
    <definedName name="sch4.1">#REF!</definedName>
    <definedName name="SCHv">#REF!</definedName>
    <definedName name="sd">#REF!</definedName>
    <definedName name="SDF">#REF!</definedName>
    <definedName name="sdfgdfg">#REF!</definedName>
    <definedName name="SDJH">[4]CE!#REF!</definedName>
    <definedName name="sdrf">#REF!</definedName>
    <definedName name="sdt">#REF!</definedName>
    <definedName name="sdz">#REF!</definedName>
    <definedName name="se">#REF!</definedName>
    <definedName name="SECOAL">#REF!</definedName>
    <definedName name="sed">#REF!</definedName>
    <definedName name="sEGT">#REF!</definedName>
    <definedName name="SEOREP">#REF!</definedName>
    <definedName name="ser">#REF!</definedName>
    <definedName name="serd">#REF!</definedName>
    <definedName name="SEREPORT">#REF!</definedName>
    <definedName name="setdg">#REF!</definedName>
    <definedName name="seyh">#REF!</definedName>
    <definedName name="sf">#REF!</definedName>
    <definedName name="sfd">#REF!</definedName>
    <definedName name="SFG">#REF!</definedName>
    <definedName name="SFGJ">#REF!</definedName>
    <definedName name="sfjt">#REF!</definedName>
    <definedName name="sfrd">#REF!</definedName>
    <definedName name="SFRJ">#REF!</definedName>
    <definedName name="SFRT">[4]CE!#REF!</definedName>
    <definedName name="SFRTJH">[4]CE!#REF!</definedName>
    <definedName name="SFYJ">#REF!</definedName>
    <definedName name="sg">#REF!</definedName>
    <definedName name="shft1">[9]SUMMERY!$P$1</definedName>
    <definedName name="shftI">[14]SUMMERY!$P$1</definedName>
    <definedName name="shweta">#REF!</definedName>
    <definedName name="sjedtk">#REF!</definedName>
    <definedName name="SKF">#N/A</definedName>
    <definedName name="SL">#REF!</definedName>
    <definedName name="spcl">#REF!</definedName>
    <definedName name="spcl1">#REF!</definedName>
    <definedName name="sr">#REF!</definedName>
    <definedName name="SRFJ">#REF!</definedName>
    <definedName name="SRFTHJ">[4]CE!#REF!</definedName>
    <definedName name="SRJTY">#REF!</definedName>
    <definedName name="SRJY">[2]CE!#REF!</definedName>
    <definedName name="SRJYT">[2]CE!#REF!</definedName>
    <definedName name="SRTJ">#REF!</definedName>
    <definedName name="SRTYJ">#REF!</definedName>
    <definedName name="SRYJ">[2]CE!#REF!</definedName>
    <definedName name="SRYTJ">#REF!</definedName>
    <definedName name="ss">#REF!</definedName>
    <definedName name="States">#REF!</definedName>
    <definedName name="STJ">#REF!</definedName>
    <definedName name="stjelu" hidden="1">[5]CE!#REF!</definedName>
    <definedName name="stjsk" hidden="1">[5]CE!#REF!</definedName>
    <definedName name="STX">#REF!</definedName>
    <definedName name="sy">#REF!</definedName>
    <definedName name="sz">#REF!</definedName>
    <definedName name="szrh">#REF!</definedName>
    <definedName name="t">#REF!</definedName>
    <definedName name="TAFName">#REF!</definedName>
    <definedName name="TAMNo">#REF!</definedName>
    <definedName name="TAName">#REF!</definedName>
    <definedName name="TAPlace">#REF!</definedName>
    <definedName name="TaxAudAdd">#REF!</definedName>
    <definedName name="TaxAuditDate">#REF!</definedName>
    <definedName name="TaxPaid10">#REF!</definedName>
    <definedName name="TaxRate11">#REF!</definedName>
    <definedName name="Taxrate12">#REF!</definedName>
    <definedName name="TaxTV">10%</definedName>
    <definedName name="TaxXL">5%</definedName>
    <definedName name="tb">#REF!</definedName>
    <definedName name="TD">#REF!</definedName>
    <definedName name="tdhj">#REF!</definedName>
    <definedName name="tdky">#REF!</definedName>
    <definedName name="tdy">#REF!</definedName>
    <definedName name="TDYJ">#REF!</definedName>
    <definedName name="TextRefCopyRangeCount" hidden="1">1</definedName>
    <definedName name="tg">#REF!</definedName>
    <definedName name="total_exposure_curr_rate">#REF!</definedName>
    <definedName name="TotalRoE10">#REF!</definedName>
    <definedName name="tr">#REF!</definedName>
    <definedName name="tripping">#REF!</definedName>
    <definedName name="trj">#REF!</definedName>
    <definedName name="tstjru">#REF!</definedName>
    <definedName name="ttjtrs">#REF!</definedName>
    <definedName name="tz">#REF!</definedName>
    <definedName name="U1LossPg1">#REF!</definedName>
    <definedName name="U1LossPg2">#REF!</definedName>
    <definedName name="U1PG1">#REF!</definedName>
    <definedName name="U1PG2">#REF!</definedName>
    <definedName name="U2LossPg1">#REF!</definedName>
    <definedName name="U2LossPg2">#REF!</definedName>
    <definedName name="U2Pg_2">#REF!</definedName>
    <definedName name="U2PG1">#REF!</definedName>
    <definedName name="U2PG2">#REF!</definedName>
    <definedName name="U3LossPg1">#REF!</definedName>
    <definedName name="U3lossPg2">#REF!</definedName>
    <definedName name="U3PG1">#REF!</definedName>
    <definedName name="U3PG2">#REF!</definedName>
    <definedName name="ukryt" hidden="1">[5]CE!#REF!</definedName>
    <definedName name="ukyr">#REF!</definedName>
    <definedName name="uNIT1">'[15]F2.6 (Bhu)'!$B$2:$J$22</definedName>
    <definedName name="uNIT2">'[15]F2.6 (Bhu)'!$Y$3:$AE$22</definedName>
    <definedName name="uNIT3">'[15]F2.6 (Bhu)'!$AR$2:$AX$22</definedName>
    <definedName name="UranResLife">#REF!</definedName>
    <definedName name="UranResLife16">#REF!</definedName>
    <definedName name="uryk" hidden="1">[5]CE!#REF!</definedName>
    <definedName name="USDPP">#REF!</definedName>
    <definedName name="uyf">#REF!</definedName>
    <definedName name="values">#REF!,#REF!,#REF!</definedName>
    <definedName name="VALuta">#REF!</definedName>
    <definedName name="VHBM">#REF!</definedName>
    <definedName name="W">#REF!</definedName>
    <definedName name="was">#REF!</definedName>
    <definedName name="WEEK">#REF!</definedName>
    <definedName name="WEEK_1A">#REF!</definedName>
    <definedName name="WEEK_1B">#REF!</definedName>
    <definedName name="WEEK_2A">#REF!</definedName>
    <definedName name="WEEK_2B">#REF!</definedName>
    <definedName name="wes">#REF!</definedName>
    <definedName name="WFQKJG">[4]CE!#REF!</definedName>
    <definedName name="wfsf">#REF!</definedName>
    <definedName name="Working_capital_Rate_of_Interest_for_FY_10_11">#REF!</definedName>
    <definedName name="wrn.AA." hidden="1">{#N/A,#N/A,FALSE,"PMTABB";#N/A,#N/A,FALSE,"PMTABB"}</definedName>
    <definedName name="wrn.Aging._.and._.Trend._.Analysis." hidden="1">{#N/A,#N/A,FALSE,"Aging Summary";#N/A,#N/A,FALSE,"Ratio Analysis";#N/A,#N/A,FALSE,"Test 120 Day Accts";#N/A,#N/A,FALSE,"Tickmarks"}</definedName>
    <definedName name="wrn.ARR._.Output." hidden="1">{#N/A,#N/A,FALSE,"1.1";#N/A,#N/A,FALSE,"1.1a";#N/A,#N/A,FALSE,"1.1b";#N/A,#N/A,FALSE,"1.1c";#N/A,#N/A,FALSE,"1.1e";#N/A,#N/A,FALSE,"1.1f";#N/A,#N/A,FALSE,"1.1g";#N/A,#N/A,FALSE,"1.1h_T";#N/A,#N/A,FALSE,"1.1h_D";#N/A,#N/A,FALSE,"1.2";#N/A,#N/A,FALSE,"1.3";#N/A,#N/A,FALSE,"1.3b";#N/A,#N/A,FALSE,"1.4";#N/A,#N/A,FALSE,"1.5";#N/A,#N/A,FALSE,"1.6";#N/A,#N/A,FALSE,"2.1";#N/A,#N/A,FALSE,"SOD";#N/A,#N/A,FALSE,"OL";#N/A,#N/A,FALSE,"CF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Dispatch._.Workbook." hidden="1">{"loss",#N/A,TRUE,"Losses";"agg-demand",#N/A,TRUE,"Demand";"disagg-demand",#N/A,TRUE,"Demand";"summ-demand",#N/A,TRUE,"Demand";"mix-demand",#N/A,TRUE,"Demand";"consump-demand",#N/A,TRUE,"Demand";"avail-demand",#N/A,TRUE,"Demand";"dispatch",#N/A,TRUE,"Dispatch";"existing_plants",#N/A,TRUE,"Existing_Plants";"ipp_base",#N/A,TRUE,"New_Plants";"ipp_tariff",#N/A,TRUE,"New_Plants";"ipp_summ",#N/A,TRUE,"New_Plants";"newcpsu_assump",#N/A,TRUE,"New_Plants";"newcpsu_summ",#N/A,TRUE,"New_Plants"}</definedName>
    <definedName name="wrn.Formats.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1.formats" hidden="1">{#N/A,#N/A,FALSE,"Form 1.1";#N/A,#N/A,FALSE,"Sch-VI";#N/A,#N/A,FALSE,"Form 1.1a";#N/A,#N/A,FALSE,"1.1b";#N/A,#N/A,FALSE,"1.1 c";#N/A,#N/A,FALSE,"1.1d";#N/A,#N/A,FALSE,"1.1e";#N/A,#N/A,FALSE,"1.1f";#N/A,#N/A,FALSE,"Capitalisation";#N/A,#N/A,FALSE,"Invt.Plan";#N/A,#N/A,FALSE,"1.1g";#N/A,#N/A,FALSE,"Other Lease";#N/A,#N/A,FALSE,"1.1h";#N/A,#N/A,FALSE,"1.1i";#N/A,#N/A,FALSE,"1.2";#N/A,#N/A,FALSE,"1.3";#N/A,#N/A,FALSE,"1.3b";#N/A,#N/A,FALSE,"1.3c";#N/A,#N/A,FALSE,"1.3d";#N/A,#N/A,FALSE,"1.3e";#N/A,#N/A,FALSE,"1.4";#N/A,#N/A,FALSE,"1.5";#N/A,#N/A,FALSE,"1.6";#N/A,#N/A,FALSE,"2.1 (transco)";#N/A,#N/A,FALSE,"2.1(Discoms)";#N/A,#N/A,FALSE,"4.1 (Transco)";#N/A,#N/A,FALSE,"4.1 (Discoms)";#N/A,#N/A,FALSE,"4.2 (Transco)";#N/A,#N/A,FALSE,"4.2 (Discoms)";#N/A,#N/A,FALSE,"Load Shedding";#N/A,#N/A,FALSE,"Overloading";#N/A,#N/A,FALSE,"Recvbls-Ageing";#N/A,#N/A,FALSE,"Pending . Conn"}</definedName>
    <definedName name="wsazswa">#REF!</definedName>
    <definedName name="x" hidden="1">#REF!</definedName>
    <definedName name="X1_">#REF!</definedName>
    <definedName name="X11__?___QUIT_">#REF!</definedName>
    <definedName name="xdtxdgf">(#REF!,#REF!)</definedName>
    <definedName name="XRefColumnsCount" hidden="1">2</definedName>
    <definedName name="XRefCopyRangeCount" hidden="1">2</definedName>
    <definedName name="XRefPasteRangeCount" hidden="1">2</definedName>
    <definedName name="xsxa" hidden="1">{"'Sheet1'!$A$4386:$N$4591"}</definedName>
    <definedName name="xx">#REF!</definedName>
    <definedName name="xxx" hidden="1">#REF!</definedName>
    <definedName name="xxxx" hidden="1">[16]CE!#REF!</definedName>
    <definedName name="xzgxfgh">#REF!</definedName>
    <definedName name="y">#REF!</definedName>
    <definedName name="ydjk">#REF!</definedName>
    <definedName name="ye">#REF!</definedName>
    <definedName name="YEAR">#REF!</definedName>
    <definedName name="Year1">#REF!</definedName>
    <definedName name="YearStart2">#REF!</definedName>
    <definedName name="YearStart3">#REF!</definedName>
    <definedName name="yf">#REF!</definedName>
    <definedName name="yfhg">#REF!</definedName>
    <definedName name="yfil">[4]CE!#REF!</definedName>
    <definedName name="yfjfyj">#REF!</definedName>
    <definedName name="yfu">#REF!</definedName>
    <definedName name="yh">#REF!</definedName>
    <definedName name="yt">#REF!</definedName>
    <definedName name="yuiuy">#REF!</definedName>
    <definedName name="zander">#REF!</definedName>
    <definedName name="zander_zander">#REF!</definedName>
    <definedName name="ZCFGH">#REF!</definedName>
    <definedName name="zd">'[19]04REL'!#REF!</definedName>
    <definedName name="ZDFH">#REF!</definedName>
    <definedName name="ZDGHJ">#REF!</definedName>
    <definedName name="zdsf">#REF!</definedName>
    <definedName name="zdtf">#REF!</definedName>
    <definedName name="zrdf">[4]CE!#REF!</definedName>
    <definedName name="zsr">#REF!</definedName>
    <definedName name="zsrf">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24" l="1"/>
  <c r="E100" i="24"/>
  <c r="B100" i="24"/>
  <c r="F23" i="23"/>
  <c r="E23" i="23"/>
  <c r="B23" i="23"/>
  <c r="I158" i="22" l="1"/>
  <c r="F146" i="22"/>
  <c r="E146" i="22"/>
  <c r="B146" i="22"/>
  <c r="F35" i="21"/>
  <c r="E35" i="21"/>
  <c r="B35" i="21"/>
  <c r="F183" i="20" l="1"/>
  <c r="E183" i="20"/>
  <c r="B183" i="20"/>
  <c r="F31" i="19"/>
  <c r="E31" i="19"/>
  <c r="B31" i="19"/>
  <c r="F178" i="18" l="1"/>
  <c r="E178" i="18"/>
  <c r="B178" i="18"/>
  <c r="F36" i="17"/>
  <c r="E36" i="17"/>
  <c r="B36" i="17"/>
  <c r="F175" i="16" l="1"/>
  <c r="E175" i="16"/>
  <c r="B175" i="16"/>
  <c r="F31" i="15"/>
  <c r="E31" i="15"/>
  <c r="B31" i="15"/>
  <c r="F179" i="14" l="1"/>
  <c r="E179" i="14"/>
  <c r="B179" i="14"/>
  <c r="F29" i="13"/>
  <c r="E29" i="13"/>
  <c r="B29" i="13"/>
  <c r="F125" i="12" l="1"/>
  <c r="E125" i="12"/>
  <c r="B125" i="12"/>
  <c r="F33" i="11"/>
  <c r="E33" i="11"/>
  <c r="B33" i="11"/>
  <c r="F129" i="10" l="1"/>
  <c r="E129" i="10"/>
  <c r="B129" i="10"/>
  <c r="F32" i="9"/>
  <c r="E32" i="9"/>
  <c r="B32" i="9"/>
  <c r="F177" i="8" l="1"/>
  <c r="E177" i="8"/>
  <c r="B177" i="8"/>
  <c r="F45" i="7"/>
  <c r="E45" i="7"/>
  <c r="B45" i="7"/>
  <c r="F184" i="6" l="1"/>
  <c r="E184" i="6"/>
  <c r="B184" i="6"/>
  <c r="F38" i="5"/>
  <c r="E38" i="5"/>
  <c r="B38" i="5"/>
  <c r="F190" i="4" l="1"/>
  <c r="E190" i="4"/>
  <c r="B190" i="4"/>
  <c r="F42" i="3"/>
  <c r="E42" i="3"/>
  <c r="B42" i="3"/>
  <c r="F166" i="2" l="1"/>
  <c r="E166" i="2"/>
  <c r="B166" i="2"/>
  <c r="F37" i="1"/>
  <c r="E37" i="1"/>
  <c r="B37" i="1"/>
</calcChain>
</file>

<file path=xl/comments1.xml><?xml version="1.0" encoding="utf-8"?>
<comments xmlns="http://schemas.openxmlformats.org/spreadsheetml/2006/main">
  <authors>
    <author>00011213</author>
    <author>00009238</author>
  </authors>
  <commentList>
    <comment ref="C45" authorId="0" shapeId="0">
      <text>
        <r>
          <rPr>
            <b/>
            <sz val="9"/>
            <color indexed="81"/>
            <rFont val="Tahoma"/>
            <family val="2"/>
          </rPr>
          <t>00011213:</t>
        </r>
        <r>
          <rPr>
            <sz val="9"/>
            <color indexed="81"/>
            <rFont val="Tahoma"/>
            <family val="2"/>
          </rPr>
          <t xml:space="preserve">
IN TEST NO.4138 ULD REPORT RR NO. 162002031</t>
        </r>
      </text>
    </comment>
    <comment ref="C75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UNSAMPLE AT LD AND ULD END DUE TO STRICK OF COTACKNA</t>
        </r>
      </text>
    </comment>
    <comment ref="C80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MQSG</t>
        </r>
      </text>
    </comment>
    <comment ref="C82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MQSG</t>
        </r>
      </text>
    </comment>
    <comment ref="C85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BESG</t>
        </r>
      </text>
    </comment>
    <comment ref="C87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MQSG</t>
        </r>
      </text>
    </comment>
    <comment ref="C92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BESG</t>
        </r>
      </text>
    </comment>
    <comment ref="C98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BESG</t>
        </r>
      </text>
    </comment>
    <comment ref="C136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MTPK
161010608
27.05.2023</t>
        </r>
      </text>
    </comment>
    <comment ref="C137" authorId="1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161010613
28.05.2023</t>
        </r>
      </text>
    </comment>
    <comment ref="C138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161002142 20.05.2023
</t>
        </r>
      </text>
    </comment>
    <comment ref="C139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161002184 11.05.2023
</t>
        </r>
      </text>
    </comment>
    <comment ref="C140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 
161002185 12.05.2023
</t>
        </r>
      </text>
    </comment>
    <comment ref="C141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161004619 12.05.2023</t>
        </r>
      </text>
    </comment>
    <comment ref="C142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162005968 13.05.2023</t>
        </r>
      </text>
    </comment>
    <comment ref="C143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162005968 13.05.2023</t>
        </r>
      </text>
    </comment>
    <comment ref="C144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UNDAMPLE AT LD AND ULD END DUE TO STRICK OF COTECHNA 
R/B RROM MTPK
161002151 15.05.2023</t>
        </r>
      </text>
    </comment>
    <comment ref="C145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161002188 16.05.2023</t>
        </r>
      </text>
    </comment>
    <comment ref="C146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161002154 17.05.2023</t>
        </r>
      </text>
    </comment>
    <comment ref="C147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
161004625 17.05.2023
</t>
        </r>
      </text>
    </comment>
    <comment ref="C149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R/B FROM MTPK 
461000026 16.05.2023
</t>
        </r>
      </text>
    </comment>
    <comment ref="C150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MTPK</t>
        </r>
      </text>
    </comment>
    <comment ref="C189" authorId="1" shapeId="0">
      <text>
        <r>
          <rPr>
            <b/>
            <sz val="9"/>
            <rFont val="Tahoma"/>
            <family val="2"/>
          </rPr>
          <t>00009238:</t>
        </r>
        <r>
          <rPr>
            <sz val="9"/>
            <rFont val="Tahoma"/>
            <family val="2"/>
          </rPr>
          <t xml:space="preserve">
DIV KRDS</t>
        </r>
      </text>
    </comment>
  </commentList>
</comments>
</file>

<file path=xl/comments2.xml><?xml version="1.0" encoding="utf-8"?>
<comments xmlns="http://schemas.openxmlformats.org/spreadsheetml/2006/main">
  <authors>
    <author>00009238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R/B FROM MTPK
161010618 29.05.2023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R/B FROM MTPK
461001377 31.05.2023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R/B FROM MTPK
162006045 31.05.2023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161002219 12.06.2023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R/B FROM MTPK
161004664 14.06.2023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00009238:</t>
        </r>
        <r>
          <rPr>
            <sz val="9"/>
            <color indexed="81"/>
            <rFont val="Tahoma"/>
            <family val="2"/>
          </rPr>
          <t xml:space="preserve">
R/B FROM MTPK
461000011 08.06.2023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C4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162000048 RR No.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4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162000048 RR No.
</t>
        </r>
      </text>
    </comment>
  </commentList>
</comments>
</file>

<file path=xl/sharedStrings.xml><?xml version="1.0" encoding="utf-8"?>
<sst xmlns="http://schemas.openxmlformats.org/spreadsheetml/2006/main" count="2558" uniqueCount="249">
  <si>
    <t>Description</t>
  </si>
  <si>
    <t>Qty</t>
  </si>
  <si>
    <t>RR NO</t>
  </si>
  <si>
    <t>RR DATE / BILL DATE</t>
  </si>
  <si>
    <t>Loading End GCV (EM)</t>
  </si>
  <si>
    <t>Unloading End GCV (ARB)</t>
  </si>
  <si>
    <t>Raw Coal Opening Stock</t>
  </si>
  <si>
    <t>TRANSITION</t>
  </si>
  <si>
    <t>Amlgmted Inder Kamptee Deep OC</t>
  </si>
  <si>
    <t>MAKARDHOKDA O/C NO-I</t>
  </si>
  <si>
    <t>MAKARDHOKRA III</t>
  </si>
  <si>
    <t>New Majri UG-OC Convrsion Mine</t>
  </si>
  <si>
    <t>04.04.2023</t>
  </si>
  <si>
    <t>Gondegaon Ghatrohna OC Mine</t>
  </si>
  <si>
    <t>Singori OC Mine</t>
  </si>
  <si>
    <t>Junad OC Mine</t>
  </si>
  <si>
    <t>KUSMUNDA OC</t>
  </si>
  <si>
    <t>RAJR</t>
  </si>
  <si>
    <t xml:space="preserve">Note:  Total 31 Coal samples (Raw Coal 26 + Wash Coal 5) </t>
  </si>
  <si>
    <t>At unloading end for Raw coal 26 CIMFR analysis is considered</t>
  </si>
  <si>
    <t>At loading end for raw coal 25 CIMFR results, one Mid point (diverted rake)</t>
  </si>
  <si>
    <t>For washed coal at loading end 05 midpoints are considered since results are awaited till date</t>
  </si>
  <si>
    <t xml:space="preserve">For washed coal at unloading end 05 third party results are available </t>
  </si>
  <si>
    <t>Midpoint of raw &amp; washed coal are on the basis of information available till date</t>
  </si>
  <si>
    <t>UMRER SUB AREA</t>
  </si>
  <si>
    <t>GOKUL</t>
  </si>
  <si>
    <t>MUNGOLI OC</t>
  </si>
  <si>
    <t>Naheriya UG Mine</t>
  </si>
  <si>
    <t>Vishnupuri II UG Mine</t>
  </si>
  <si>
    <t>Mohan Maori UG Mix Mine</t>
  </si>
  <si>
    <t>05.04.2023</t>
  </si>
  <si>
    <t>KOLGAON</t>
  </si>
  <si>
    <t>06.04.2023</t>
  </si>
  <si>
    <t>Pouni 2 &amp; 3 OC Mine</t>
  </si>
  <si>
    <t>Mathani UG Mine</t>
  </si>
  <si>
    <t>Gouri Expansion OC Mine</t>
  </si>
  <si>
    <t>Dhuptalla (Sasti UG to OC)</t>
  </si>
  <si>
    <t>Gouri Deep OC Mine</t>
  </si>
  <si>
    <t>DURGAPUR OC</t>
  </si>
  <si>
    <t>Hindustan Lalpeth OC Mine</t>
  </si>
  <si>
    <t>27.04.2023</t>
  </si>
  <si>
    <t>GEVRA PROJECT</t>
  </si>
  <si>
    <t>KOTARLIA PUBLIC SIDING</t>
  </si>
  <si>
    <t>GEVRA</t>
  </si>
  <si>
    <t>PVIT</t>
  </si>
  <si>
    <t>TAE</t>
  </si>
  <si>
    <t>Note:  Total 160 samples (133 Raw coal, 27 wash coal)</t>
  </si>
  <si>
    <t>At unloading end for Raw coal 133 CIMFR results are available.</t>
  </si>
  <si>
    <t>At loading end for raw coal 130 CIMFR results available &amp; 03 midpoint are considered since results are awaited.</t>
  </si>
  <si>
    <t>For washed coal at loading end 27 midpoints are considered since results are awaited till date</t>
  </si>
  <si>
    <t xml:space="preserve">For washed coal at unloading end  third party results are available </t>
  </si>
  <si>
    <t>210 MW GCV Details-April-23</t>
  </si>
  <si>
    <t>500 MW GCV Details-April-23</t>
  </si>
  <si>
    <t>May-210 MW GCV Details</t>
  </si>
  <si>
    <t>Bhanegaon OC Mine</t>
  </si>
  <si>
    <t>DIPKA OC</t>
  </si>
  <si>
    <t>LAJKURA OC 3</t>
  </si>
  <si>
    <t>LAKHANPUR OC</t>
  </si>
  <si>
    <t>KRLG</t>
  </si>
  <si>
    <t xml:space="preserve">Note:  Total 36 Coal samples (Raw Coal 27 + Wash Coal 9) </t>
  </si>
  <si>
    <t>At unloading end for Raw coal 27 CIMFR analysis is considered</t>
  </si>
  <si>
    <t>At loading end for raw coal 24 CIMFR results, 3 sample Mid point consider (out of 3 , one sample diverted rake)</t>
  </si>
  <si>
    <t>For washed coal at loading end 05 midpoints (Koradi diverted rake) are considered since results are awaited till date</t>
  </si>
  <si>
    <t>For washed coal at loading end 02 sample CIMFR DO wise lifing qty wt avg. applied,</t>
  </si>
  <si>
    <t xml:space="preserve">For washed coal at unloading end 09 third party results are available </t>
  </si>
  <si>
    <t>May-23-500 MW GCV Details</t>
  </si>
  <si>
    <t>Durgapur OC  Mine</t>
  </si>
  <si>
    <t>Neeljay Deep OC Mine</t>
  </si>
  <si>
    <t>Mungoli  Nirguda OC Mine</t>
  </si>
  <si>
    <t>NILJAI OC</t>
  </si>
  <si>
    <t>BELPAHAR</t>
  </si>
  <si>
    <t>BASUNDHARA WEST</t>
  </si>
  <si>
    <t>BELPAHAR OCP</t>
  </si>
  <si>
    <t>Kulda OC Mine</t>
  </si>
  <si>
    <t>PISK</t>
  </si>
  <si>
    <t>PMCJ</t>
  </si>
  <si>
    <t>Note:  Total 184 samples (145 Raw coal, 39 wash coal)</t>
  </si>
  <si>
    <t>At unloading end for Raw coal 182 CIMFR results are available. 2 No of sample unsample due to strick of Cotechna , hence wt avg consider of last month CIMFR uld end colliery.</t>
  </si>
  <si>
    <t>At loading end for raw coal 138 CIMFR results available &amp; 7 midpoint are considered since results are awaited.</t>
  </si>
  <si>
    <t>For washed coal at loading end 24 (diverted from koradi TPS) midpoints are considered since results are awaited till date</t>
  </si>
  <si>
    <t>For washed coal at loading end 14 sample CIMFR DO wise lifing qty wt avg. applied,</t>
  </si>
  <si>
    <t>210 MW GCV Details-Jun-23</t>
  </si>
  <si>
    <t>GEVRA OC</t>
  </si>
  <si>
    <t>KORICHHAPAR</t>
  </si>
  <si>
    <t>PPDP</t>
  </si>
  <si>
    <t xml:space="preserve">Note:  Total 32 Coal samples (Raw Coal 27 + Wash Coal 4+ Imp Coal 1) </t>
  </si>
  <si>
    <t>At loading end for raw coal 26 CIMFR results, 1 sample Mid point consider (diverted rake)</t>
  </si>
  <si>
    <t>For washed coal at loading end 02 midpoints (Koradi diverted rake) are considered since results are awaited till date</t>
  </si>
  <si>
    <t xml:space="preserve">For washed coal at unloading end 04 third party results are available </t>
  </si>
  <si>
    <t>For 01 imported coal at loading and unloading end ARB from 3rd party analysis results</t>
  </si>
  <si>
    <t>500 MW GCV Details-Jun-23</t>
  </si>
  <si>
    <t>BASUNDHARA (W) OC</t>
  </si>
  <si>
    <t>Note:  Total 178 samples (158 Raw coal, 16 wash coal+4 Imp Coal)</t>
  </si>
  <si>
    <t xml:space="preserve">At unloading end for Raw coal 158 CIMFR results are available. </t>
  </si>
  <si>
    <t>At loading end for raw coal 157 CIMFR results available &amp; 1 (RcR diverted rake) midpoint are considered since results are awaited.</t>
  </si>
  <si>
    <t>For washed coal at loading end 3 (diverted from koradi TPS) midpoints are considered since results are awaited till date</t>
  </si>
  <si>
    <t>For washed coal at loading end 13 sample CIMFR DO wise lifing qty wt avg. applied,</t>
  </si>
  <si>
    <t xml:space="preserve">For washed coal at unloading end  16 third party results are available </t>
  </si>
  <si>
    <t>210 MW GCV Details-July-23</t>
  </si>
  <si>
    <t>Penganga OC Mine</t>
  </si>
  <si>
    <t>LAKHANPUR OCP</t>
  </si>
  <si>
    <t>PPDP RSR</t>
  </si>
  <si>
    <t xml:space="preserve">Note:  Total 39 Coal samples (Raw Coal 38 + Imp Coal 1) </t>
  </si>
  <si>
    <t>At unloading end for Raw coal 38 CIMFR analysis is considered</t>
  </si>
  <si>
    <t>At loading end for raw coal 38 CIMFR results</t>
  </si>
  <si>
    <t>500 MW GCV Details-July-23</t>
  </si>
  <si>
    <t>PRPI</t>
  </si>
  <si>
    <t>01.05.2023</t>
  </si>
  <si>
    <t>28.06.2023</t>
  </si>
  <si>
    <t>28.04.2023</t>
  </si>
  <si>
    <t>Note:  Total 171 samples (155 Raw coal, 12 wash coal+4 Imp Coal)</t>
  </si>
  <si>
    <t xml:space="preserve">At unloading end for Raw coal 155 CIMFR results are available. </t>
  </si>
  <si>
    <t xml:space="preserve">At loading end for raw coal 155 CIMFR results available </t>
  </si>
  <si>
    <t>For washed coal at loading end 1 (diverted from koradi TPS) midpoints are considered since results are awaited till date</t>
  </si>
  <si>
    <t>For washed coal at loading end 11 sample CIMFR DO wise lifing qty wt avg. applied,</t>
  </si>
  <si>
    <t xml:space="preserve">For washed coal at unloading end  12 third party results are available </t>
  </si>
  <si>
    <t>For imported coal at loading and unloading end,  Unloading end ARB ARB is considered at 04 samples</t>
  </si>
  <si>
    <t>210 MW GCV Details-Sept-23 Part I</t>
  </si>
  <si>
    <t>MAKARDHOKDA O/C NO-III</t>
  </si>
  <si>
    <t>BELPAHAR OC</t>
  </si>
  <si>
    <t>MFSJ</t>
  </si>
  <si>
    <t>Note:  Total 26 coal samples ( 22 Raw coal sample, 4 MCL RSR)</t>
  </si>
  <si>
    <t>At unloading end for Raw coal 26 BTPS analysis is considered since result awaited till date</t>
  </si>
  <si>
    <t>At loading end for raw coal 26 midpoint are considered since results are awaited.</t>
  </si>
  <si>
    <t>Midpoint of raw coal are on the basis of information available till date</t>
  </si>
  <si>
    <t>500 MW GCV Details-Sept-23 Part I</t>
  </si>
  <si>
    <t>DKSK</t>
  </si>
  <si>
    <t>22.06.2023</t>
  </si>
  <si>
    <t>16.08.2023</t>
  </si>
  <si>
    <t>21.08.2023</t>
  </si>
  <si>
    <t>Gokul OC Mine</t>
  </si>
  <si>
    <t>Makardhokdha III OC Mine</t>
  </si>
  <si>
    <t>GSG</t>
  </si>
  <si>
    <t>Note:  Total 123 samples (101 Raw coal, 22 MCL RSR)</t>
  </si>
  <si>
    <t>At unloading end for Raw coal 123 BTPS analysis is considered since result awaited till date</t>
  </si>
  <si>
    <t>At loading end for raw coal 123 midpoint are considered since results are awaited.</t>
  </si>
  <si>
    <t>210 MW GCV Details-Aug-23 part I</t>
  </si>
  <si>
    <t>SCDG</t>
  </si>
  <si>
    <t>BOCM</t>
  </si>
  <si>
    <t>Note:  Total 27 coal samples ( 25 Raw coal sample, 2 MCL RSR)</t>
  </si>
  <si>
    <t>At unloading end for Raw coal 27 BTPS analysis is considered since result awaited till date</t>
  </si>
  <si>
    <t>At loading end for raw coal 27 midpoint are considered since results are awaited.</t>
  </si>
  <si>
    <t>500 MW GCV Details-Aug part I</t>
  </si>
  <si>
    <t>05.08.2023</t>
  </si>
  <si>
    <t>MBCB</t>
  </si>
  <si>
    <t>GPCK</t>
  </si>
  <si>
    <t>LOCM</t>
  </si>
  <si>
    <t>Note:  Total 119 samples (92 Raw coal, 27 MCL RSR)</t>
  </si>
  <si>
    <t>At unloading end for Raw coal 119 BTPS analysis is considered since result awaited till date</t>
  </si>
  <si>
    <t>At loading end for raw coal 119 midpoint are considered since results are awaited.</t>
  </si>
  <si>
    <t>210 MW GCV Details-Oct-23 Part I</t>
  </si>
  <si>
    <t>BOMB</t>
  </si>
  <si>
    <t>NEW KUSMUNDA I &amp; III</t>
  </si>
  <si>
    <t>KORBA</t>
  </si>
  <si>
    <t>Note:  Total 23 coal samples ( 18 Raw coal sample, 5 MCL RSR)</t>
  </si>
  <si>
    <t>At unloading end for Raw coal 23 BTPS analysis is considered since result awaited till date</t>
  </si>
  <si>
    <t>At loading end for raw coal 23 midpoint are considered since results are awaited.</t>
  </si>
  <si>
    <t>500 MW GCV Details-Oct-23 Part I</t>
  </si>
  <si>
    <t>Bellora Naigaon Deep OC Mine</t>
  </si>
  <si>
    <t>Kolgaon OC Mine</t>
  </si>
  <si>
    <t>BAROUD OC</t>
  </si>
  <si>
    <t>Note:  Total 173 samples (158 Raw Coal, 15 Imp Coal)</t>
  </si>
  <si>
    <t>At unloading end for Raw coal 158 BTPS analysis is considered since result awaited till date</t>
  </si>
  <si>
    <t>At loading end for raw coal 158 midpoint are considered since results are awaited.</t>
  </si>
  <si>
    <t>Midpoint of Raw  Coal are on the basis of information available till date</t>
  </si>
  <si>
    <t>For 15 imported coal samples at Loading and Unloading end ARB from third party analysis results, for 15 imp coal results previous month wtd avg ARB is considered</t>
  </si>
  <si>
    <t>210 MW GCV Details-Nov-23 Part I</t>
  </si>
  <si>
    <t>Umrer Ext OC Mine-Amb divrsion</t>
  </si>
  <si>
    <t xml:space="preserve">BALGI1&amp;2 UG </t>
  </si>
  <si>
    <t>DHELWADIH UG</t>
  </si>
  <si>
    <t xml:space="preserve">SINGHALI UG </t>
  </si>
  <si>
    <t>BAGDEVA UG</t>
  </si>
  <si>
    <t>PPDP(IMP COAL)</t>
  </si>
  <si>
    <t>Note:  Total 25 coal samples ( 22 Raw coal sample, 3 IMP Coal)</t>
  </si>
  <si>
    <t>At unloading end for Raw coal 22 BTPS analysis is considered since result awaited till date</t>
  </si>
  <si>
    <t>At loading end for raw coal 22 midpoint are considered since results are awaited.</t>
  </si>
  <si>
    <t>For 3 imported coal samples at Loading and Unloading end ARB from third party analysis results, for 3 imp coal results previous month wtd avg ARB is considered</t>
  </si>
  <si>
    <t>500 MW GCV Details-Nov-23 Part I</t>
  </si>
  <si>
    <t>Makardhokra I OC Mine</t>
  </si>
  <si>
    <t>New Majri II A Extn OC Mine</t>
  </si>
  <si>
    <t>HLSG</t>
  </si>
  <si>
    <t>UMSG</t>
  </si>
  <si>
    <t xml:space="preserve">Garjanbahal OC </t>
  </si>
  <si>
    <t>Lakhanpur OC  Mine</t>
  </si>
  <si>
    <t>LOMB</t>
  </si>
  <si>
    <t>SARDEGA SDG</t>
  </si>
  <si>
    <t>CHHAL OC</t>
  </si>
  <si>
    <t>PPDP IMP COAL</t>
  </si>
  <si>
    <t>Note:  Total 169 samples (154 Raw Coal, 15 Imp Coal)</t>
  </si>
  <si>
    <t>At unloading end for Raw coal 154 BTPS analysis is considered since result awaited till date</t>
  </si>
  <si>
    <t>At loading end for raw coal 154 midpoint are considered since results are awaited.</t>
  </si>
  <si>
    <t>210 MW GCV Details-Dec-23 Part I</t>
  </si>
  <si>
    <t>Note:  Total 30 coal samples</t>
  </si>
  <si>
    <t xml:space="preserve">At unloading end for Raw coal 20 results third party Ravi Engeri Pvt. Ltd., </t>
  </si>
  <si>
    <t>At unloading end for Raw coal 10 BTPS analysis is considered since result awaited till date</t>
  </si>
  <si>
    <t>At loading end for raw coal 30 midpoint are considered since results are awaited.</t>
  </si>
  <si>
    <t>500 MW GCV Details-Dec-23 Part I</t>
  </si>
  <si>
    <t>Ukani Deep OC Mine</t>
  </si>
  <si>
    <t>Ballarpur Expansion OC Mine</t>
  </si>
  <si>
    <t>NKCR</t>
  </si>
  <si>
    <t>OKSR</t>
  </si>
  <si>
    <t>SLCC</t>
  </si>
  <si>
    <t>HGIC PPDP</t>
  </si>
  <si>
    <t>Note:  Total 172 samples (156 Raw Coal, 16 Imp Coal)</t>
  </si>
  <si>
    <t xml:space="preserve">At unloading end for Raw coal 106 results third party Ravi Engeri Pvt. Ltd., </t>
  </si>
  <si>
    <t>50 results BTPS analysis is considered since result awaited till date</t>
  </si>
  <si>
    <t>At loading end for raw coal 156 midpoint are considered since results are awaited.</t>
  </si>
  <si>
    <t>For 16 imported coal samples at Loading and Unloading end ARB from third party analysis results, for 16 imp coal results previous month wtd avg ARB is considered</t>
  </si>
  <si>
    <t>210 MW GCV Details-Jan-24 Part II</t>
  </si>
  <si>
    <t>KULDA OC MINE</t>
  </si>
  <si>
    <t>GARJANBHAL OC MINE</t>
  </si>
  <si>
    <t>Note:  Total 25 samples</t>
  </si>
  <si>
    <t xml:space="preserve">At unloading end for Raw coal 25 M/s Ravi Energie Pvt Ltd. results are available. </t>
  </si>
  <si>
    <t>At loading end for raw coal unsample 25 sample, hence weighted average of Nov-2023 CIMFR results, privided by CE(TIC) Nagpur office</t>
  </si>
  <si>
    <t>For MCL RSR coal at loading end 1 sample CIMFR Vessle wise wt avg. applied</t>
  </si>
  <si>
    <t>500 MW GCV Details-Jan-24 Part II</t>
  </si>
  <si>
    <t>Ballarpur 3&amp; 4 Pits UG Mine</t>
  </si>
  <si>
    <t>SIARMAL OCP BASUNDHARA</t>
  </si>
  <si>
    <t>MANIKPUR</t>
  </si>
  <si>
    <t>22.11.2023</t>
  </si>
  <si>
    <t>PPDP HGIC</t>
  </si>
  <si>
    <t>Note:  Total 177 samples (159 Raw coal, 18 imp coal)</t>
  </si>
  <si>
    <t xml:space="preserve">At unloading end for Raw coal 159 M/s Ravi Energie Pvt Ltd. results are available. </t>
  </si>
  <si>
    <t>At loading end for raw coal unsample 159 sample hence, weighted average of Nov-2023 CIMFR results, privided by CE(TIC) Nagpur office</t>
  </si>
  <si>
    <t>For MCL RSR coal at loading end 11 sample CIMFR Vessle wise wt avg. applied</t>
  </si>
  <si>
    <t>210 MW GCV Details-Feb-24 Part II</t>
  </si>
  <si>
    <t>Garjanbahal OC  Mine</t>
  </si>
  <si>
    <t>Note:  Total 29 samples</t>
  </si>
  <si>
    <t xml:space="preserve">At unloading end for Raw coal 29 M/s Ravi Energie Pvt Ltd. results are available. </t>
  </si>
  <si>
    <t xml:space="preserve">At loading end for raw coal 28 sample result available 1 result awaited till date, hence mid point consider </t>
  </si>
  <si>
    <t>500 MW GCV Details-Feb-24 Part II</t>
  </si>
  <si>
    <t>20.11.2023</t>
  </si>
  <si>
    <t>Belpahar OC</t>
  </si>
  <si>
    <t>Note:  Total 140 samples (123 Raw coal, 17 imp coal)</t>
  </si>
  <si>
    <t xml:space="preserve">At unloading end for Raw coal 123 M/s Ravi Energie Pvt Ltd. results are available. </t>
  </si>
  <si>
    <t xml:space="preserve">At loading end for raw coal 119 sample result available 4 result awaited till date, hence mid point consider </t>
  </si>
  <si>
    <t>For MCL RSR coal at loading end 21 sample CIMFR Vessle wise wt avg. applied</t>
  </si>
  <si>
    <t>210 MW GCV Details-Mar-24 Part II</t>
  </si>
  <si>
    <t>Note:  Total 17 samples</t>
  </si>
  <si>
    <t xml:space="preserve">At unloading end for Raw coal 17 M/s Ravi Energie Pvt Ltd. results are available. </t>
  </si>
  <si>
    <t>At loading end for raw coal 17 sample result available.</t>
  </si>
  <si>
    <t>For MCL RSR coal at loading end 03 sample CIMFR Vessle wise wt avg. applied</t>
  </si>
  <si>
    <t>500 MW GCV Details-Mar-24 Part II</t>
  </si>
  <si>
    <t>SAMLESWARI OC</t>
  </si>
  <si>
    <t>Note:  Total 94 samples (79 Raw coal, 15 imp coal)</t>
  </si>
  <si>
    <t xml:space="preserve">At unloading end for Raw coal 79 M/s Ravi Energie Pvt Ltd. results are available. </t>
  </si>
  <si>
    <t xml:space="preserve">At loading end for raw coal 74 sample result available 3 result awaited till date, hence mid point consider </t>
  </si>
  <si>
    <t>For MCL RSR coal at loading end 16 sample CIMFR Vessle wise wt avg. applied</t>
  </si>
  <si>
    <t>For Imported Coal at Loading and Unloading end, ARB from 15 CCOTL  analysis results are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</si>
</sst>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dd/mm/yyyy;@"/>
    <numFmt numFmtId="166" formatCode="0.000"/>
    <numFmt numFmtId="167" formatCode="0.0000"/>
    <numFmt numFmtId="168" formatCode="0_ "/>
    <numFmt numFmtId="169" formatCode="dd\.mm\.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color rgb="FF404040"/>
      <name val="Calibri"/>
      <charset val="134"/>
      <scheme val="minor"/>
    </font>
    <font>
      <sz val="11"/>
      <name val="Calibri"/>
      <charset val="134"/>
      <scheme val="minor"/>
    </font>
    <font>
      <sz val="12"/>
      <name val="Calibri"/>
      <family val="2"/>
      <scheme val="minor"/>
    </font>
    <font>
      <b/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2"/>
      <color theme="1"/>
      <name val="Calibri"/>
      <charset val="134"/>
      <scheme val="minor"/>
    </font>
    <font>
      <b/>
      <sz val="10"/>
      <color theme="1"/>
      <name val="Arial"/>
      <charset val="134"/>
    </font>
    <font>
      <sz val="12"/>
      <color rgb="FFFF0000"/>
      <name val="Times New Roman"/>
      <charset val="134"/>
    </font>
    <font>
      <sz val="11"/>
      <color rgb="FFFF0000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b/>
      <sz val="10"/>
      <color rgb="FFFF0000"/>
      <name val="Times New Roman"/>
      <charset val="134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77">
    <xf numFmtId="0" fontId="0" fillId="0" borderId="0" xfId="0"/>
    <xf numFmtId="0" fontId="5" fillId="0" borderId="0" xfId="1" applyFont="1" applyAlignment="1">
      <alignment horizontal="center" vertical="center"/>
    </xf>
    <xf numFmtId="0" fontId="4" fillId="0" borderId="0" xfId="1"/>
    <xf numFmtId="0" fontId="4" fillId="0" borderId="0" xfId="1" applyAlignment="1">
      <alignment horizontal="left"/>
    </xf>
    <xf numFmtId="0" fontId="7" fillId="0" borderId="1" xfId="2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1" fontId="4" fillId="0" borderId="1" xfId="1" applyNumberForma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 vertical="center" wrapText="1"/>
    </xf>
    <xf numFmtId="2" fontId="8" fillId="0" borderId="2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4" fontId="9" fillId="0" borderId="3" xfId="4" applyNumberFormat="1" applyFont="1" applyBorder="1" applyAlignment="1">
      <alignment vertical="center" wrapText="1"/>
    </xf>
    <xf numFmtId="1" fontId="8" fillId="0" borderId="3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1" fontId="12" fillId="2" borderId="1" xfId="1" applyNumberFormat="1" applyFont="1" applyFill="1" applyBorder="1" applyAlignment="1">
      <alignment horizontal="center" vertical="center" wrapText="1"/>
    </xf>
    <xf numFmtId="165" fontId="12" fillId="2" borderId="1" xfId="1" applyNumberFormat="1" applyFont="1" applyFill="1" applyBorder="1" applyAlignment="1">
      <alignment horizontal="center" vertical="center" wrapText="1"/>
    </xf>
    <xf numFmtId="166" fontId="4" fillId="0" borderId="0" xfId="1" applyNumberFormat="1"/>
    <xf numFmtId="1" fontId="4" fillId="0" borderId="0" xfId="1" applyNumberFormat="1"/>
    <xf numFmtId="1" fontId="4" fillId="3" borderId="1" xfId="1" applyNumberForma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166" fontId="13" fillId="0" borderId="1" xfId="1" applyNumberFormat="1" applyFont="1" applyBorder="1" applyAlignment="1">
      <alignment horizontal="center" vertical="center"/>
    </xf>
    <xf numFmtId="1" fontId="13" fillId="0" borderId="1" xfId="1" applyNumberFormat="1" applyFont="1" applyBorder="1" applyAlignment="1">
      <alignment horizontal="center" vertical="center"/>
    </xf>
    <xf numFmtId="0" fontId="4" fillId="0" borderId="0" xfId="1" applyAlignment="1">
      <alignment wrapText="1"/>
    </xf>
    <xf numFmtId="0" fontId="8" fillId="0" borderId="0" xfId="1" applyFont="1" applyAlignment="1">
      <alignment vertical="center"/>
    </xf>
    <xf numFmtId="0" fontId="14" fillId="0" borderId="0" xfId="1" applyFont="1"/>
    <xf numFmtId="0" fontId="14" fillId="0" borderId="0" xfId="5" applyFont="1" applyAlignment="1">
      <alignment horizontal="left"/>
    </xf>
    <xf numFmtId="0" fontId="14" fillId="0" borderId="0" xfId="6" applyFont="1" applyAlignment="1">
      <alignment horizontal="left"/>
    </xf>
    <xf numFmtId="0" fontId="2" fillId="0" borderId="0" xfId="1" applyFont="1"/>
    <xf numFmtId="0" fontId="14" fillId="0" borderId="0" xfId="7" applyFont="1"/>
    <xf numFmtId="0" fontId="4" fillId="0" borderId="0" xfId="8"/>
    <xf numFmtId="1" fontId="13" fillId="0" borderId="0" xfId="8" applyNumberFormat="1" applyFont="1" applyAlignment="1">
      <alignment horizontal="center"/>
    </xf>
    <xf numFmtId="2" fontId="12" fillId="2" borderId="1" xfId="1" applyNumberFormat="1" applyFont="1" applyFill="1" applyBorder="1" applyAlignment="1">
      <alignment horizontal="center" vertical="center" wrapText="1"/>
    </xf>
    <xf numFmtId="0" fontId="13" fillId="0" borderId="0" xfId="8" applyFont="1"/>
    <xf numFmtId="1" fontId="4" fillId="0" borderId="0" xfId="8" applyNumberFormat="1"/>
    <xf numFmtId="1" fontId="13" fillId="0" borderId="0" xfId="8" applyNumberFormat="1" applyFont="1"/>
    <xf numFmtId="0" fontId="7" fillId="0" borderId="1" xfId="9" applyFont="1" applyBorder="1" applyAlignment="1">
      <alignment horizontal="left" vertical="center" wrapText="1"/>
    </xf>
    <xf numFmtId="0" fontId="3" fillId="0" borderId="1" xfId="8" applyFont="1" applyBorder="1"/>
    <xf numFmtId="167" fontId="13" fillId="0" borderId="0" xfId="8" applyNumberFormat="1" applyFont="1"/>
    <xf numFmtId="0" fontId="10" fillId="0" borderId="1" xfId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" fontId="15" fillId="0" borderId="1" xfId="10" applyNumberFormat="1" applyFont="1" applyBorder="1" applyAlignment="1">
      <alignment horizontal="center" vertical="center"/>
    </xf>
    <xf numFmtId="0" fontId="4" fillId="2" borderId="0" xfId="1" applyFill="1"/>
    <xf numFmtId="1" fontId="15" fillId="3" borderId="1" xfId="10" applyNumberFormat="1" applyFont="1" applyFill="1" applyBorder="1" applyAlignment="1">
      <alignment horizontal="center" vertical="center"/>
    </xf>
    <xf numFmtId="2" fontId="11" fillId="0" borderId="2" xfId="1" applyNumberFormat="1" applyFont="1" applyBorder="1" applyAlignment="1">
      <alignment horizontal="center" vertical="center" wrapText="1"/>
    </xf>
    <xf numFmtId="0" fontId="10" fillId="0" borderId="1" xfId="10" applyFont="1" applyBorder="1" applyAlignment="1">
      <alignment horizontal="center" vertical="center" wrapText="1"/>
    </xf>
    <xf numFmtId="2" fontId="16" fillId="0" borderId="3" xfId="4" applyNumberFormat="1" applyFont="1" applyBorder="1" applyAlignment="1">
      <alignment horizontal="center" vertical="center" wrapText="1"/>
    </xf>
    <xf numFmtId="0" fontId="16" fillId="0" borderId="3" xfId="4" applyFont="1" applyBorder="1" applyAlignment="1">
      <alignment vertical="center" wrapText="1"/>
    </xf>
    <xf numFmtId="14" fontId="16" fillId="0" borderId="3" xfId="4" applyNumberFormat="1" applyFont="1" applyBorder="1" applyAlignment="1">
      <alignment vertical="center" wrapText="1"/>
    </xf>
    <xf numFmtId="168" fontId="16" fillId="0" borderId="3" xfId="4" applyNumberFormat="1" applyFont="1" applyBorder="1" applyAlignment="1">
      <alignment horizontal="center" vertical="center" wrapText="1"/>
    </xf>
    <xf numFmtId="0" fontId="4" fillId="0" borderId="0" xfId="10"/>
    <xf numFmtId="168" fontId="16" fillId="0" borderId="0" xfId="4" applyNumberFormat="1" applyFont="1" applyAlignment="1">
      <alignment horizontal="center" vertical="center" wrapText="1"/>
    </xf>
    <xf numFmtId="0" fontId="17" fillId="0" borderId="0" xfId="8" applyFont="1" applyAlignment="1">
      <alignment horizontal="left" vertical="center"/>
    </xf>
    <xf numFmtId="0" fontId="18" fillId="0" borderId="0" xfId="10" applyFont="1"/>
    <xf numFmtId="169" fontId="18" fillId="0" borderId="0" xfId="11" applyNumberFormat="1" applyFont="1"/>
    <xf numFmtId="0" fontId="18" fillId="0" borderId="0" xfId="11" applyFont="1" applyAlignment="1">
      <alignment horizontal="center"/>
    </xf>
    <xf numFmtId="0" fontId="18" fillId="0" borderId="0" xfId="8" applyFont="1"/>
    <xf numFmtId="0" fontId="18" fillId="0" borderId="0" xfId="1" applyFont="1"/>
    <xf numFmtId="0" fontId="14" fillId="0" borderId="0" xfId="1" applyFont="1" applyAlignment="1">
      <alignment horizontal="left"/>
    </xf>
    <xf numFmtId="0" fontId="18" fillId="0" borderId="0" xfId="1" applyFont="1" applyAlignment="1">
      <alignment horizontal="right"/>
    </xf>
    <xf numFmtId="0" fontId="18" fillId="0" borderId="0" xfId="10" applyFont="1" applyAlignment="1">
      <alignment horizontal="center"/>
    </xf>
    <xf numFmtId="0" fontId="18" fillId="0" borderId="0" xfId="1" applyFont="1" applyAlignment="1">
      <alignment vertical="center" wrapText="1"/>
    </xf>
    <xf numFmtId="0" fontId="18" fillId="0" borderId="0" xfId="10" applyFont="1" applyAlignment="1">
      <alignment vertical="center" wrapText="1"/>
    </xf>
    <xf numFmtId="0" fontId="14" fillId="0" borderId="0" xfId="10" applyFont="1"/>
    <xf numFmtId="0" fontId="19" fillId="0" borderId="0" xfId="10" applyFont="1" applyAlignment="1">
      <alignment horizontal="center" vertical="center"/>
    </xf>
    <xf numFmtId="0" fontId="20" fillId="0" borderId="0" xfId="10" applyFont="1"/>
    <xf numFmtId="0" fontId="18" fillId="0" borderId="0" xfId="1" applyFont="1" applyAlignment="1">
      <alignment horizontal="left"/>
    </xf>
    <xf numFmtId="0" fontId="5" fillId="0" borderId="0" xfId="12" applyFont="1" applyAlignment="1">
      <alignment horizontal="center" vertical="center"/>
    </xf>
    <xf numFmtId="0" fontId="4" fillId="0" borderId="0" xfId="12"/>
    <xf numFmtId="0" fontId="4" fillId="0" borderId="0" xfId="12" applyAlignment="1">
      <alignment horizontal="left"/>
    </xf>
    <xf numFmtId="0" fontId="7" fillId="0" borderId="1" xfId="13" applyFont="1" applyBorder="1" applyAlignment="1">
      <alignment horizontal="left" vertical="center" wrapText="1"/>
    </xf>
    <xf numFmtId="2" fontId="8" fillId="0" borderId="2" xfId="12" applyNumberFormat="1" applyFont="1" applyBorder="1" applyAlignment="1">
      <alignment horizontal="center" vertical="center"/>
    </xf>
    <xf numFmtId="1" fontId="8" fillId="0" borderId="2" xfId="12" applyNumberFormat="1" applyFont="1" applyBorder="1" applyAlignment="1">
      <alignment horizontal="center" vertical="center"/>
    </xf>
    <xf numFmtId="14" fontId="9" fillId="0" borderId="3" xfId="13" applyNumberFormat="1" applyFont="1" applyBorder="1" applyAlignment="1">
      <alignment vertical="center" wrapText="1"/>
    </xf>
    <xf numFmtId="1" fontId="8" fillId="0" borderId="3" xfId="12" applyNumberFormat="1" applyFont="1" applyBorder="1" applyAlignment="1">
      <alignment horizontal="center" vertical="center"/>
    </xf>
    <xf numFmtId="0" fontId="10" fillId="0" borderId="1" xfId="12" applyFont="1" applyBorder="1" applyAlignment="1">
      <alignment horizontal="left" vertical="center" wrapText="1"/>
    </xf>
    <xf numFmtId="2" fontId="11" fillId="0" borderId="1" xfId="12" applyNumberFormat="1" applyFont="1" applyBorder="1" applyAlignment="1">
      <alignment horizontal="center" vertical="center" wrapText="1"/>
    </xf>
    <xf numFmtId="1" fontId="12" fillId="2" borderId="1" xfId="12" applyNumberFormat="1" applyFont="1" applyFill="1" applyBorder="1" applyAlignment="1">
      <alignment horizontal="center" vertical="center" wrapText="1"/>
    </xf>
    <xf numFmtId="165" fontId="12" fillId="2" borderId="1" xfId="12" applyNumberFormat="1" applyFont="1" applyFill="1" applyBorder="1" applyAlignment="1">
      <alignment horizontal="center" vertical="center" wrapText="1"/>
    </xf>
    <xf numFmtId="1" fontId="4" fillId="0" borderId="1" xfId="12" applyNumberFormat="1" applyBorder="1" applyAlignment="1">
      <alignment horizontal="center" vertical="center"/>
    </xf>
    <xf numFmtId="166" fontId="4" fillId="0" borderId="0" xfId="12" applyNumberFormat="1"/>
    <xf numFmtId="1" fontId="4" fillId="0" borderId="0" xfId="12" applyNumberFormat="1"/>
    <xf numFmtId="1" fontId="4" fillId="3" borderId="1" xfId="12" applyNumberFormat="1" applyFill="1" applyBorder="1" applyAlignment="1">
      <alignment horizontal="center" vertical="center"/>
    </xf>
    <xf numFmtId="1" fontId="3" fillId="0" borderId="1" xfId="12" applyNumberFormat="1" applyFont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166" fontId="13" fillId="0" borderId="1" xfId="12" applyNumberFormat="1" applyFont="1" applyBorder="1" applyAlignment="1">
      <alignment horizontal="center" vertical="center"/>
    </xf>
    <xf numFmtId="1" fontId="13" fillId="0" borderId="1" xfId="12" applyNumberFormat="1" applyFont="1" applyBorder="1" applyAlignment="1">
      <alignment horizontal="center" vertical="center"/>
    </xf>
    <xf numFmtId="0" fontId="4" fillId="0" borderId="0" xfId="12" applyAlignment="1">
      <alignment wrapText="1"/>
    </xf>
    <xf numFmtId="0" fontId="8" fillId="0" borderId="0" xfId="12" applyFont="1" applyAlignment="1">
      <alignment vertical="center"/>
    </xf>
    <xf numFmtId="0" fontId="14" fillId="0" borderId="0" xfId="12" applyFont="1"/>
    <xf numFmtId="0" fontId="2" fillId="0" borderId="0" xfId="12" applyFont="1"/>
    <xf numFmtId="0" fontId="4" fillId="0" borderId="0" xfId="14"/>
    <xf numFmtId="167" fontId="13" fillId="0" borderId="1" xfId="14" applyNumberFormat="1" applyFont="1" applyBorder="1"/>
    <xf numFmtId="2" fontId="12" fillId="2" borderId="1" xfId="12" applyNumberFormat="1" applyFont="1" applyFill="1" applyBorder="1" applyAlignment="1">
      <alignment horizontal="center" vertical="center" wrapText="1"/>
    </xf>
    <xf numFmtId="0" fontId="13" fillId="0" borderId="1" xfId="14" applyFont="1" applyBorder="1"/>
    <xf numFmtId="1" fontId="4" fillId="0" borderId="1" xfId="14" applyNumberFormat="1" applyBorder="1" applyAlignment="1">
      <alignment horizontal="center"/>
    </xf>
    <xf numFmtId="1" fontId="13" fillId="0" borderId="0" xfId="14" applyNumberFormat="1" applyFont="1"/>
    <xf numFmtId="0" fontId="13" fillId="0" borderId="0" xfId="14" applyFont="1"/>
    <xf numFmtId="1" fontId="8" fillId="0" borderId="1" xfId="12" applyNumberFormat="1" applyFont="1" applyBorder="1" applyAlignment="1">
      <alignment horizontal="center" vertical="center"/>
    </xf>
    <xf numFmtId="0" fontId="3" fillId="0" borderId="1" xfId="14" applyFont="1" applyBorder="1"/>
    <xf numFmtId="167" fontId="13" fillId="0" borderId="0" xfId="14" applyNumberFormat="1" applyFont="1"/>
    <xf numFmtId="0" fontId="10" fillId="0" borderId="1" xfId="12" applyFont="1" applyBorder="1" applyAlignment="1">
      <alignment horizontal="center" vertical="center" wrapText="1"/>
    </xf>
    <xf numFmtId="2" fontId="11" fillId="0" borderId="4" xfId="12" applyNumberFormat="1" applyFont="1" applyBorder="1" applyAlignment="1">
      <alignment horizontal="center" vertical="center" wrapText="1"/>
    </xf>
    <xf numFmtId="1" fontId="15" fillId="0" borderId="1" xfId="15" applyNumberFormat="1" applyFont="1" applyBorder="1" applyAlignment="1">
      <alignment horizontal="center" vertical="center"/>
    </xf>
    <xf numFmtId="0" fontId="4" fillId="2" borderId="0" xfId="12" applyFill="1"/>
    <xf numFmtId="2" fontId="11" fillId="0" borderId="2" xfId="12" applyNumberFormat="1" applyFont="1" applyBorder="1" applyAlignment="1">
      <alignment horizontal="center" vertical="center" wrapText="1"/>
    </xf>
    <xf numFmtId="1" fontId="15" fillId="4" borderId="1" xfId="15" applyNumberFormat="1" applyFont="1" applyFill="1" applyBorder="1" applyAlignment="1">
      <alignment horizontal="center" vertical="center"/>
    </xf>
    <xf numFmtId="1" fontId="15" fillId="3" borderId="1" xfId="15" applyNumberFormat="1" applyFont="1" applyFill="1" applyBorder="1" applyAlignment="1">
      <alignment horizontal="center" vertical="center"/>
    </xf>
    <xf numFmtId="1" fontId="21" fillId="0" borderId="1" xfId="15" applyNumberFormat="1" applyFont="1" applyBorder="1" applyAlignment="1">
      <alignment horizontal="center" vertical="center"/>
    </xf>
    <xf numFmtId="1" fontId="21" fillId="2" borderId="1" xfId="15" applyNumberFormat="1" applyFont="1" applyFill="1" applyBorder="1" applyAlignment="1">
      <alignment horizontal="center" vertical="center"/>
    </xf>
    <xf numFmtId="0" fontId="1" fillId="0" borderId="0" xfId="14" applyFont="1"/>
    <xf numFmtId="0" fontId="10" fillId="0" borderId="1" xfId="15" applyFont="1" applyBorder="1" applyAlignment="1">
      <alignment horizontal="center" vertical="center" wrapText="1"/>
    </xf>
    <xf numFmtId="2" fontId="16" fillId="0" borderId="3" xfId="13" applyNumberFormat="1" applyFont="1" applyBorder="1" applyAlignment="1">
      <alignment horizontal="center" vertical="center" wrapText="1"/>
    </xf>
    <xf numFmtId="0" fontId="16" fillId="0" borderId="3" xfId="13" applyFont="1" applyBorder="1" applyAlignment="1">
      <alignment vertical="center" wrapText="1"/>
    </xf>
    <xf numFmtId="14" fontId="16" fillId="0" borderId="3" xfId="13" applyNumberFormat="1" applyFont="1" applyBorder="1" applyAlignment="1">
      <alignment vertical="center" wrapText="1"/>
    </xf>
    <xf numFmtId="168" fontId="16" fillId="0" borderId="3" xfId="13" applyNumberFormat="1" applyFont="1" applyBorder="1" applyAlignment="1">
      <alignment horizontal="center" vertical="center" wrapText="1"/>
    </xf>
    <xf numFmtId="0" fontId="4" fillId="0" borderId="0" xfId="15"/>
    <xf numFmtId="168" fontId="16" fillId="0" borderId="0" xfId="13" applyNumberFormat="1" applyFont="1" applyAlignment="1">
      <alignment horizontal="center" vertical="center" wrapText="1"/>
    </xf>
    <xf numFmtId="0" fontId="17" fillId="0" borderId="0" xfId="14" applyFont="1" applyAlignment="1">
      <alignment horizontal="left" vertical="center"/>
    </xf>
    <xf numFmtId="0" fontId="18" fillId="0" borderId="0" xfId="15" applyFont="1"/>
    <xf numFmtId="169" fontId="18" fillId="0" borderId="0" xfId="16" applyNumberFormat="1" applyFont="1"/>
    <xf numFmtId="0" fontId="18" fillId="0" borderId="0" xfId="16" applyFont="1" applyAlignment="1">
      <alignment horizontal="center"/>
    </xf>
    <xf numFmtId="0" fontId="18" fillId="0" borderId="0" xfId="14" applyFont="1"/>
    <xf numFmtId="0" fontId="18" fillId="0" borderId="0" xfId="12" applyFont="1"/>
    <xf numFmtId="0" fontId="14" fillId="0" borderId="0" xfId="12" applyFont="1" applyAlignment="1">
      <alignment horizontal="left"/>
    </xf>
    <xf numFmtId="0" fontId="18" fillId="0" borderId="0" xfId="12" applyFont="1" applyAlignment="1">
      <alignment horizontal="right"/>
    </xf>
    <xf numFmtId="0" fontId="18" fillId="0" borderId="0" xfId="15" applyFont="1" applyAlignment="1">
      <alignment horizontal="center"/>
    </xf>
    <xf numFmtId="0" fontId="18" fillId="0" borderId="0" xfId="12" applyFont="1" applyAlignment="1">
      <alignment vertical="center" wrapText="1"/>
    </xf>
    <xf numFmtId="0" fontId="18" fillId="0" borderId="0" xfId="15" applyFont="1" applyAlignment="1">
      <alignment vertical="center" wrapText="1"/>
    </xf>
    <xf numFmtId="0" fontId="14" fillId="0" borderId="0" xfId="15" applyFont="1"/>
    <xf numFmtId="0" fontId="5" fillId="0" borderId="0" xfId="17" applyFont="1" applyAlignment="1">
      <alignment horizontal="center" vertical="center"/>
    </xf>
    <xf numFmtId="0" fontId="4" fillId="0" borderId="0" xfId="17"/>
    <xf numFmtId="0" fontId="4" fillId="0" borderId="0" xfId="17" applyAlignment="1">
      <alignment horizontal="left"/>
    </xf>
    <xf numFmtId="0" fontId="7" fillId="0" borderId="1" xfId="18" applyFont="1" applyBorder="1" applyAlignment="1">
      <alignment horizontal="left" vertical="center" wrapText="1"/>
    </xf>
    <xf numFmtId="2" fontId="8" fillId="0" borderId="2" xfId="17" applyNumberFormat="1" applyFont="1" applyBorder="1" applyAlignment="1">
      <alignment horizontal="center" vertical="center"/>
    </xf>
    <xf numFmtId="1" fontId="8" fillId="0" borderId="2" xfId="17" applyNumberFormat="1" applyFont="1" applyBorder="1" applyAlignment="1">
      <alignment horizontal="center" vertical="center"/>
    </xf>
    <xf numFmtId="14" fontId="9" fillId="0" borderId="3" xfId="18" applyNumberFormat="1" applyFont="1" applyBorder="1" applyAlignment="1">
      <alignment vertical="center" wrapText="1"/>
    </xf>
    <xf numFmtId="1" fontId="8" fillId="0" borderId="3" xfId="17" applyNumberFormat="1" applyFont="1" applyBorder="1" applyAlignment="1">
      <alignment horizontal="center" vertical="center"/>
    </xf>
    <xf numFmtId="0" fontId="10" fillId="0" borderId="1" xfId="17" applyFont="1" applyBorder="1" applyAlignment="1">
      <alignment horizontal="left" vertical="center" wrapText="1"/>
    </xf>
    <xf numFmtId="2" fontId="11" fillId="0" borderId="1" xfId="17" applyNumberFormat="1" applyFont="1" applyBorder="1" applyAlignment="1">
      <alignment horizontal="center" vertical="center" wrapText="1"/>
    </xf>
    <xf numFmtId="1" fontId="12" fillId="2" borderId="1" xfId="17" applyNumberFormat="1" applyFont="1" applyFill="1" applyBorder="1" applyAlignment="1">
      <alignment horizontal="center" vertical="center" wrapText="1"/>
    </xf>
    <xf numFmtId="165" fontId="12" fillId="2" borderId="1" xfId="17" applyNumberFormat="1" applyFont="1" applyFill="1" applyBorder="1" applyAlignment="1">
      <alignment horizontal="center" vertical="center" wrapText="1"/>
    </xf>
    <xf numFmtId="1" fontId="4" fillId="0" borderId="1" xfId="17" applyNumberFormat="1" applyBorder="1" applyAlignment="1">
      <alignment horizontal="center" vertical="center"/>
    </xf>
    <xf numFmtId="166" fontId="4" fillId="0" borderId="0" xfId="17" applyNumberFormat="1"/>
    <xf numFmtId="1" fontId="4" fillId="0" borderId="0" xfId="17" applyNumberFormat="1"/>
    <xf numFmtId="1" fontId="4" fillId="3" borderId="1" xfId="17" applyNumberFormat="1" applyFill="1" applyBorder="1" applyAlignment="1">
      <alignment horizontal="center" vertical="center"/>
    </xf>
    <xf numFmtId="1" fontId="1" fillId="0" borderId="1" xfId="17" applyNumberFormat="1" applyFont="1" applyBorder="1" applyAlignment="1">
      <alignment horizontal="center" vertical="center"/>
    </xf>
    <xf numFmtId="0" fontId="13" fillId="0" borderId="1" xfId="17" applyFont="1" applyBorder="1" applyAlignment="1">
      <alignment horizontal="center" vertical="center"/>
    </xf>
    <xf numFmtId="166" fontId="13" fillId="0" borderId="1" xfId="17" applyNumberFormat="1" applyFont="1" applyBorder="1" applyAlignment="1">
      <alignment horizontal="center" vertical="center"/>
    </xf>
    <xf numFmtId="1" fontId="13" fillId="0" borderId="1" xfId="17" applyNumberFormat="1" applyFont="1" applyBorder="1" applyAlignment="1">
      <alignment horizontal="center" vertical="center"/>
    </xf>
    <xf numFmtId="0" fontId="4" fillId="0" borderId="0" xfId="17" applyAlignment="1">
      <alignment wrapText="1"/>
    </xf>
    <xf numFmtId="0" fontId="8" fillId="0" borderId="0" xfId="17" applyFont="1" applyAlignment="1">
      <alignment vertical="center"/>
    </xf>
    <xf numFmtId="0" fontId="14" fillId="0" borderId="0" xfId="17" applyFont="1"/>
    <xf numFmtId="0" fontId="1" fillId="0" borderId="0" xfId="19" applyFont="1" applyAlignment="1">
      <alignment horizontal="left" vertical="center" wrapText="1"/>
    </xf>
    <xf numFmtId="0" fontId="0" fillId="0" borderId="0" xfId="19" applyFont="1" applyAlignment="1">
      <alignment horizontal="left" vertical="center" wrapText="1"/>
    </xf>
    <xf numFmtId="0" fontId="2" fillId="0" borderId="0" xfId="17" applyFont="1"/>
    <xf numFmtId="0" fontId="4" fillId="0" borderId="0" xfId="20"/>
    <xf numFmtId="167" fontId="13" fillId="0" borderId="1" xfId="20" applyNumberFormat="1" applyFont="1" applyBorder="1"/>
    <xf numFmtId="2" fontId="12" fillId="2" borderId="1" xfId="19" applyNumberFormat="1" applyFont="1" applyFill="1" applyBorder="1" applyAlignment="1">
      <alignment horizontal="center" vertical="center" wrapText="1"/>
    </xf>
    <xf numFmtId="0" fontId="13" fillId="0" borderId="1" xfId="20" applyFont="1" applyBorder="1"/>
    <xf numFmtId="1" fontId="4" fillId="0" borderId="1" xfId="20" applyNumberFormat="1" applyBorder="1" applyAlignment="1">
      <alignment horizontal="center"/>
    </xf>
    <xf numFmtId="1" fontId="13" fillId="0" borderId="0" xfId="20" applyNumberFormat="1" applyFont="1"/>
    <xf numFmtId="1" fontId="4" fillId="0" borderId="0" xfId="20" applyNumberFormat="1" applyAlignment="1">
      <alignment horizontal="center"/>
    </xf>
    <xf numFmtId="0" fontId="13" fillId="0" borderId="0" xfId="20" applyFont="1"/>
    <xf numFmtId="1" fontId="8" fillId="0" borderId="1" xfId="17" applyNumberFormat="1" applyFont="1" applyBorder="1" applyAlignment="1">
      <alignment horizontal="center" vertical="center"/>
    </xf>
    <xf numFmtId="0" fontId="3" fillId="0" borderId="1" xfId="20" applyFont="1" applyBorder="1"/>
    <xf numFmtId="167" fontId="13" fillId="0" borderId="0" xfId="20" applyNumberFormat="1" applyFont="1"/>
    <xf numFmtId="0" fontId="10" fillId="0" borderId="1" xfId="17" applyFont="1" applyBorder="1" applyAlignment="1">
      <alignment horizontal="center" vertical="center" wrapText="1"/>
    </xf>
    <xf numFmtId="2" fontId="11" fillId="0" borderId="4" xfId="17" applyNumberFormat="1" applyFont="1" applyBorder="1" applyAlignment="1">
      <alignment horizontal="center" vertical="center" wrapText="1"/>
    </xf>
    <xf numFmtId="1" fontId="12" fillId="2" borderId="1" xfId="19" applyNumberFormat="1" applyFont="1" applyFill="1" applyBorder="1" applyAlignment="1">
      <alignment horizontal="center" vertical="center" wrapText="1"/>
    </xf>
    <xf numFmtId="165" fontId="12" fillId="2" borderId="1" xfId="19" applyNumberFormat="1" applyFont="1" applyFill="1" applyBorder="1" applyAlignment="1">
      <alignment horizontal="center" vertical="center" wrapText="1"/>
    </xf>
    <xf numFmtId="0" fontId="26" fillId="2" borderId="1" xfId="19" applyFont="1" applyFill="1" applyBorder="1" applyAlignment="1">
      <alignment horizontal="center" vertical="center"/>
    </xf>
    <xf numFmtId="1" fontId="15" fillId="0" borderId="1" xfId="19" applyNumberFormat="1" applyFont="1" applyBorder="1" applyAlignment="1">
      <alignment horizontal="center" vertical="center"/>
    </xf>
    <xf numFmtId="0" fontId="4" fillId="2" borderId="0" xfId="17" applyFill="1"/>
    <xf numFmtId="2" fontId="11" fillId="0" borderId="2" xfId="17" applyNumberFormat="1" applyFont="1" applyBorder="1" applyAlignment="1">
      <alignment horizontal="center" vertical="center" wrapText="1"/>
    </xf>
    <xf numFmtId="0" fontId="26" fillId="3" borderId="1" xfId="19" applyFont="1" applyFill="1" applyBorder="1" applyAlignment="1">
      <alignment horizontal="center" vertical="center"/>
    </xf>
    <xf numFmtId="1" fontId="26" fillId="3" borderId="1" xfId="19" applyNumberFormat="1" applyFont="1" applyFill="1" applyBorder="1" applyAlignment="1">
      <alignment horizontal="center" vertical="center"/>
    </xf>
    <xf numFmtId="1" fontId="26" fillId="2" borderId="1" xfId="19" applyNumberFormat="1" applyFont="1" applyFill="1" applyBorder="1" applyAlignment="1">
      <alignment horizontal="center" vertical="center"/>
    </xf>
    <xf numFmtId="0" fontId="1" fillId="0" borderId="0" xfId="20" applyFont="1"/>
    <xf numFmtId="0" fontId="10" fillId="0" borderId="1" xfId="19" applyFont="1" applyBorder="1" applyAlignment="1">
      <alignment horizontal="center" vertical="center" wrapText="1"/>
    </xf>
    <xf numFmtId="2" fontId="16" fillId="0" borderId="3" xfId="18" applyNumberFormat="1" applyFont="1" applyBorder="1" applyAlignment="1">
      <alignment horizontal="center" vertical="center" wrapText="1"/>
    </xf>
    <xf numFmtId="0" fontId="16" fillId="0" borderId="3" xfId="18" applyFont="1" applyBorder="1" applyAlignment="1">
      <alignment vertical="center" wrapText="1"/>
    </xf>
    <xf numFmtId="14" fontId="16" fillId="0" borderId="3" xfId="18" applyNumberFormat="1" applyFont="1" applyBorder="1" applyAlignment="1">
      <alignment vertical="center" wrapText="1"/>
    </xf>
    <xf numFmtId="168" fontId="16" fillId="0" borderId="3" xfId="18" applyNumberFormat="1" applyFont="1" applyBorder="1" applyAlignment="1">
      <alignment horizontal="center" vertical="center" wrapText="1"/>
    </xf>
    <xf numFmtId="0" fontId="4" fillId="0" borderId="0" xfId="19"/>
    <xf numFmtId="168" fontId="16" fillId="0" borderId="0" xfId="18" applyNumberFormat="1" applyFont="1" applyAlignment="1">
      <alignment horizontal="center" vertical="center" wrapText="1"/>
    </xf>
    <xf numFmtId="0" fontId="8" fillId="2" borderId="0" xfId="17" applyFont="1" applyFill="1" applyAlignment="1">
      <alignment vertical="center"/>
    </xf>
    <xf numFmtId="0" fontId="27" fillId="0" borderId="0" xfId="20" applyFont="1" applyAlignment="1">
      <alignment horizontal="left" vertical="center"/>
    </xf>
    <xf numFmtId="0" fontId="2" fillId="0" borderId="0" xfId="19" applyFont="1"/>
    <xf numFmtId="169" fontId="2" fillId="0" borderId="0" xfId="21" applyNumberFormat="1" applyFont="1"/>
    <xf numFmtId="0" fontId="2" fillId="0" borderId="0" xfId="21" applyFont="1" applyAlignment="1">
      <alignment horizontal="center"/>
    </xf>
    <xf numFmtId="0" fontId="2" fillId="0" borderId="0" xfId="20" applyFont="1"/>
    <xf numFmtId="0" fontId="14" fillId="2" borderId="0" xfId="17" applyFont="1" applyFill="1" applyAlignment="1">
      <alignment horizontal="left"/>
    </xf>
    <xf numFmtId="0" fontId="2" fillId="0" borderId="0" xfId="17" applyFont="1" applyAlignment="1">
      <alignment horizontal="right"/>
    </xf>
    <xf numFmtId="0" fontId="2" fillId="0" borderId="0" xfId="19" applyFont="1" applyAlignment="1">
      <alignment horizontal="center"/>
    </xf>
    <xf numFmtId="0" fontId="2" fillId="0" borderId="0" xfId="17" applyFont="1" applyAlignment="1">
      <alignment vertical="center" wrapText="1"/>
    </xf>
    <xf numFmtId="0" fontId="14" fillId="2" borderId="0" xfId="6" applyFont="1" applyFill="1" applyAlignment="1">
      <alignment horizontal="left"/>
    </xf>
    <xf numFmtId="0" fontId="2" fillId="0" borderId="0" xfId="19" applyFont="1" applyAlignment="1">
      <alignment vertical="center" wrapText="1"/>
    </xf>
    <xf numFmtId="0" fontId="14" fillId="2" borderId="0" xfId="19" applyFont="1" applyFill="1"/>
    <xf numFmtId="0" fontId="28" fillId="0" borderId="0" xfId="22" applyFont="1" applyAlignment="1">
      <alignment horizontal="center" vertical="center"/>
    </xf>
    <xf numFmtId="0" fontId="1" fillId="0" borderId="0" xfId="22"/>
    <xf numFmtId="0" fontId="1" fillId="0" borderId="0" xfId="22" applyAlignment="1">
      <alignment horizontal="left"/>
    </xf>
    <xf numFmtId="0" fontId="9" fillId="0" borderId="1" xfId="23" applyFont="1" applyBorder="1" applyAlignment="1">
      <alignment horizontal="center" vertical="center" wrapText="1"/>
    </xf>
    <xf numFmtId="164" fontId="9" fillId="0" borderId="1" xfId="23" applyNumberFormat="1" applyFont="1" applyBorder="1" applyAlignment="1">
      <alignment horizontal="center" vertical="center" wrapText="1"/>
    </xf>
    <xf numFmtId="14" fontId="9" fillId="0" borderId="1" xfId="23" applyNumberFormat="1" applyFont="1" applyBorder="1" applyAlignment="1">
      <alignment horizontal="center" vertical="center" wrapText="1"/>
    </xf>
    <xf numFmtId="0" fontId="9" fillId="0" borderId="1" xfId="24" applyFont="1" applyBorder="1" applyAlignment="1">
      <alignment horizontal="center" vertical="center" wrapText="1"/>
    </xf>
    <xf numFmtId="0" fontId="9" fillId="0" borderId="1" xfId="25" applyFont="1" applyBorder="1" applyAlignment="1">
      <alignment horizontal="left" vertical="center" wrapText="1"/>
    </xf>
    <xf numFmtId="2" fontId="8" fillId="0" borderId="2" xfId="22" applyNumberFormat="1" applyFont="1" applyBorder="1" applyAlignment="1">
      <alignment horizontal="center" vertical="center"/>
    </xf>
    <xf numFmtId="1" fontId="8" fillId="0" borderId="2" xfId="22" applyNumberFormat="1" applyFont="1" applyBorder="1" applyAlignment="1">
      <alignment horizontal="center" vertical="center"/>
    </xf>
    <xf numFmtId="14" fontId="9" fillId="0" borderId="3" xfId="25" applyNumberFormat="1" applyFont="1" applyBorder="1" applyAlignment="1">
      <alignment vertical="center" wrapText="1"/>
    </xf>
    <xf numFmtId="1" fontId="8" fillId="0" borderId="3" xfId="22" applyNumberFormat="1" applyFont="1" applyBorder="1" applyAlignment="1">
      <alignment horizontal="center" vertical="center"/>
    </xf>
    <xf numFmtId="0" fontId="30" fillId="0" borderId="1" xfId="22" applyFont="1" applyBorder="1" applyAlignment="1">
      <alignment horizontal="left" vertical="center" wrapText="1"/>
    </xf>
    <xf numFmtId="2" fontId="14" fillId="0" borderId="1" xfId="22" applyNumberFormat="1" applyFont="1" applyBorder="1" applyAlignment="1">
      <alignment horizontal="center" vertical="center" wrapText="1"/>
    </xf>
    <xf numFmtId="1" fontId="12" fillId="2" borderId="1" xfId="26" applyNumberFormat="1" applyFont="1" applyFill="1" applyBorder="1" applyAlignment="1">
      <alignment horizontal="center" vertical="center" wrapText="1"/>
    </xf>
    <xf numFmtId="165" fontId="12" fillId="2" borderId="1" xfId="26" applyNumberFormat="1" applyFont="1" applyFill="1" applyBorder="1" applyAlignment="1">
      <alignment horizontal="center" vertical="center" wrapText="1"/>
    </xf>
    <xf numFmtId="1" fontId="1" fillId="0" borderId="1" xfId="22" applyNumberFormat="1" applyBorder="1" applyAlignment="1">
      <alignment horizontal="center" vertical="center"/>
    </xf>
    <xf numFmtId="166" fontId="1" fillId="0" borderId="0" xfId="22" applyNumberFormat="1"/>
    <xf numFmtId="1" fontId="1" fillId="0" borderId="0" xfId="22" applyNumberFormat="1"/>
    <xf numFmtId="1" fontId="1" fillId="0" borderId="1" xfId="22" applyNumberFormat="1" applyFont="1" applyBorder="1" applyAlignment="1">
      <alignment horizontal="center" vertical="center"/>
    </xf>
    <xf numFmtId="0" fontId="3" fillId="0" borderId="1" xfId="22" applyFont="1" applyBorder="1" applyAlignment="1">
      <alignment horizontal="center" vertical="center"/>
    </xf>
    <xf numFmtId="166" fontId="3" fillId="0" borderId="1" xfId="22" applyNumberFormat="1" applyFont="1" applyBorder="1" applyAlignment="1">
      <alignment horizontal="center" vertical="center"/>
    </xf>
    <xf numFmtId="1" fontId="3" fillId="0" borderId="1" xfId="22" applyNumberFormat="1" applyFont="1" applyBorder="1" applyAlignment="1">
      <alignment horizontal="center" vertical="center"/>
    </xf>
    <xf numFmtId="0" fontId="1" fillId="0" borderId="0" xfId="22" applyAlignment="1">
      <alignment wrapText="1"/>
    </xf>
    <xf numFmtId="0" fontId="8" fillId="0" borderId="0" xfId="22" applyFont="1" applyAlignment="1">
      <alignment vertical="center"/>
    </xf>
    <xf numFmtId="0" fontId="14" fillId="0" borderId="0" xfId="22" applyFont="1"/>
    <xf numFmtId="0" fontId="14" fillId="0" borderId="0" xfId="27" applyFont="1" applyAlignment="1">
      <alignment horizontal="left"/>
    </xf>
    <xf numFmtId="0" fontId="1" fillId="0" borderId="0" xfId="28" applyFont="1" applyAlignment="1">
      <alignment horizontal="left" vertical="center" wrapText="1"/>
    </xf>
    <xf numFmtId="0" fontId="0" fillId="0" borderId="0" xfId="28" applyFont="1" applyAlignment="1">
      <alignment horizontal="left" vertical="center" wrapText="1"/>
    </xf>
    <xf numFmtId="0" fontId="2" fillId="0" borderId="0" xfId="22" applyFont="1"/>
    <xf numFmtId="0" fontId="1" fillId="0" borderId="0" xfId="29"/>
    <xf numFmtId="167" fontId="3" fillId="0" borderId="1" xfId="29" applyNumberFormat="1" applyFont="1" applyBorder="1"/>
    <xf numFmtId="2" fontId="12" fillId="2" borderId="1" xfId="26" applyNumberFormat="1" applyFont="1" applyFill="1" applyBorder="1" applyAlignment="1">
      <alignment horizontal="center" vertical="center" wrapText="1"/>
    </xf>
    <xf numFmtId="0" fontId="3" fillId="0" borderId="1" xfId="29" applyFont="1" applyBorder="1"/>
    <xf numFmtId="1" fontId="1" fillId="0" borderId="1" xfId="29" applyNumberFormat="1" applyBorder="1" applyAlignment="1">
      <alignment horizontal="center"/>
    </xf>
    <xf numFmtId="1" fontId="3" fillId="0" borderId="0" xfId="29" applyNumberFormat="1" applyFont="1"/>
    <xf numFmtId="1" fontId="1" fillId="0" borderId="0" xfId="29" applyNumberFormat="1" applyAlignment="1">
      <alignment horizontal="center"/>
    </xf>
    <xf numFmtId="0" fontId="3" fillId="0" borderId="0" xfId="29" applyFont="1"/>
    <xf numFmtId="0" fontId="9" fillId="0" borderId="1" xfId="30" applyFont="1" applyBorder="1" applyAlignment="1">
      <alignment horizontal="left" vertical="center" wrapText="1"/>
    </xf>
    <xf numFmtId="2" fontId="8" fillId="0" borderId="1" xfId="22" applyNumberFormat="1" applyFont="1" applyBorder="1" applyAlignment="1">
      <alignment horizontal="center" vertical="center"/>
    </xf>
    <xf numFmtId="1" fontId="8" fillId="0" borderId="1" xfId="22" applyNumberFormat="1" applyFont="1" applyBorder="1" applyAlignment="1">
      <alignment horizontal="center" vertical="center"/>
    </xf>
    <xf numFmtId="167" fontId="3" fillId="0" borderId="0" xfId="29" applyNumberFormat="1" applyFont="1"/>
    <xf numFmtId="0" fontId="30" fillId="0" borderId="1" xfId="22" applyFont="1" applyBorder="1" applyAlignment="1">
      <alignment horizontal="center" vertical="center" wrapText="1"/>
    </xf>
    <xf numFmtId="2" fontId="14" fillId="0" borderId="4" xfId="22" applyNumberFormat="1" applyFont="1" applyBorder="1" applyAlignment="1">
      <alignment horizontal="center" vertical="center" wrapText="1"/>
    </xf>
    <xf numFmtId="0" fontId="26" fillId="2" borderId="1" xfId="26" applyFont="1" applyFill="1" applyBorder="1" applyAlignment="1">
      <alignment horizontal="center" vertical="center"/>
    </xf>
    <xf numFmtId="1" fontId="26" fillId="0" borderId="1" xfId="7" applyNumberFormat="1" applyFont="1" applyBorder="1" applyAlignment="1">
      <alignment horizontal="center" vertical="center"/>
    </xf>
    <xf numFmtId="0" fontId="1" fillId="2" borderId="0" xfId="22" applyFill="1"/>
    <xf numFmtId="2" fontId="14" fillId="0" borderId="2" xfId="22" applyNumberFormat="1" applyFont="1" applyBorder="1" applyAlignment="1">
      <alignment horizontal="center" vertical="center" wrapText="1"/>
    </xf>
    <xf numFmtId="1" fontId="26" fillId="2" borderId="1" xfId="26" applyNumberFormat="1" applyFont="1" applyFill="1" applyBorder="1" applyAlignment="1">
      <alignment horizontal="center" vertical="center"/>
    </xf>
    <xf numFmtId="1" fontId="1" fillId="0" borderId="0" xfId="29" applyNumberFormat="1"/>
    <xf numFmtId="0" fontId="30" fillId="0" borderId="1" xfId="7" applyFont="1" applyBorder="1" applyAlignment="1">
      <alignment horizontal="center" vertical="center" wrapText="1"/>
    </xf>
    <xf numFmtId="2" fontId="31" fillId="0" borderId="3" xfId="25" applyNumberFormat="1" applyFont="1" applyBorder="1" applyAlignment="1">
      <alignment horizontal="center" vertical="center" wrapText="1"/>
    </xf>
    <xf numFmtId="0" fontId="31" fillId="0" borderId="3" xfId="25" applyFont="1" applyBorder="1" applyAlignment="1">
      <alignment vertical="center" wrapText="1"/>
    </xf>
    <xf numFmtId="14" fontId="31" fillId="0" borderId="3" xfId="25" applyNumberFormat="1" applyFont="1" applyBorder="1" applyAlignment="1">
      <alignment vertical="center" wrapText="1"/>
    </xf>
    <xf numFmtId="168" fontId="31" fillId="0" borderId="3" xfId="25" applyNumberFormat="1" applyFont="1" applyBorder="1" applyAlignment="1">
      <alignment horizontal="center" vertical="center" wrapText="1"/>
    </xf>
    <xf numFmtId="0" fontId="1" fillId="0" borderId="0" xfId="7"/>
    <xf numFmtId="168" fontId="31" fillId="0" borderId="0" xfId="25" applyNumberFormat="1" applyFont="1" applyAlignment="1">
      <alignment horizontal="center" vertical="center" wrapText="1"/>
    </xf>
    <xf numFmtId="0" fontId="8" fillId="2" borderId="0" xfId="22" applyFont="1" applyFill="1" applyAlignment="1">
      <alignment vertical="center"/>
    </xf>
    <xf numFmtId="0" fontId="27" fillId="0" borderId="0" xfId="29" applyFont="1" applyAlignment="1">
      <alignment horizontal="left" vertical="center"/>
    </xf>
    <xf numFmtId="0" fontId="2" fillId="0" borderId="0" xfId="7" applyFont="1"/>
    <xf numFmtId="169" fontId="2" fillId="0" borderId="0" xfId="31" applyNumberFormat="1" applyFont="1"/>
    <xf numFmtId="0" fontId="2" fillId="0" borderId="0" xfId="31" applyFont="1" applyAlignment="1">
      <alignment horizontal="center"/>
    </xf>
    <xf numFmtId="0" fontId="2" fillId="0" borderId="0" xfId="29" applyFont="1"/>
    <xf numFmtId="0" fontId="14" fillId="2" borderId="0" xfId="22" applyFont="1" applyFill="1" applyAlignment="1">
      <alignment horizontal="left"/>
    </xf>
    <xf numFmtId="0" fontId="2" fillId="0" borderId="0" xfId="22" applyFont="1" applyAlignment="1">
      <alignment horizontal="right"/>
    </xf>
    <xf numFmtId="0" fontId="2" fillId="0" borderId="0" xfId="7" applyFont="1" applyAlignment="1">
      <alignment horizontal="center"/>
    </xf>
    <xf numFmtId="0" fontId="2" fillId="0" borderId="0" xfId="22" applyFont="1" applyAlignment="1">
      <alignment vertical="center" wrapText="1"/>
    </xf>
    <xf numFmtId="0" fontId="2" fillId="0" borderId="0" xfId="7" applyFont="1" applyAlignment="1">
      <alignment vertical="center" wrapText="1"/>
    </xf>
    <xf numFmtId="0" fontId="14" fillId="2" borderId="0" xfId="7" applyFont="1" applyFill="1"/>
    <xf numFmtId="0" fontId="1" fillId="0" borderId="0" xfId="7" applyFont="1"/>
    <xf numFmtId="0" fontId="28" fillId="0" borderId="0" xfId="32" applyFont="1" applyAlignment="1">
      <alignment horizontal="center" vertical="center"/>
    </xf>
    <xf numFmtId="0" fontId="1" fillId="0" borderId="0" xfId="32"/>
    <xf numFmtId="0" fontId="1" fillId="0" borderId="0" xfId="32" applyAlignment="1">
      <alignment horizontal="left"/>
    </xf>
    <xf numFmtId="0" fontId="9" fillId="0" borderId="1" xfId="33" applyFont="1" applyBorder="1" applyAlignment="1">
      <alignment horizontal="left" vertical="center" wrapText="1"/>
    </xf>
    <xf numFmtId="2" fontId="1" fillId="0" borderId="1" xfId="32" applyNumberFormat="1" applyBorder="1" applyAlignment="1">
      <alignment horizontal="center" vertical="center"/>
    </xf>
    <xf numFmtId="1" fontId="8" fillId="0" borderId="1" xfId="32" applyNumberFormat="1" applyFont="1" applyBorder="1" applyAlignment="1">
      <alignment horizontal="center" vertical="center"/>
    </xf>
    <xf numFmtId="14" fontId="9" fillId="0" borderId="1" xfId="33" applyNumberFormat="1" applyFont="1" applyBorder="1" applyAlignment="1">
      <alignment horizontal="center" vertical="center" wrapText="1"/>
    </xf>
    <xf numFmtId="1" fontId="1" fillId="0" borderId="1" xfId="32" applyNumberFormat="1" applyBorder="1" applyAlignment="1">
      <alignment horizontal="center" vertical="center"/>
    </xf>
    <xf numFmtId="2" fontId="1" fillId="0" borderId="0" xfId="32" applyNumberFormat="1"/>
    <xf numFmtId="1" fontId="1" fillId="0" borderId="0" xfId="32" applyNumberFormat="1"/>
    <xf numFmtId="1" fontId="8" fillId="0" borderId="3" xfId="32" applyNumberFormat="1" applyFont="1" applyBorder="1" applyAlignment="1">
      <alignment horizontal="center" vertical="center"/>
    </xf>
    <xf numFmtId="1" fontId="8" fillId="0" borderId="2" xfId="32" applyNumberFormat="1" applyFont="1" applyBorder="1" applyAlignment="1">
      <alignment horizontal="center" vertical="center"/>
    </xf>
    <xf numFmtId="14" fontId="9" fillId="0" borderId="3" xfId="33" applyNumberFormat="1" applyFont="1" applyBorder="1" applyAlignment="1">
      <alignment vertical="center" wrapText="1"/>
    </xf>
    <xf numFmtId="0" fontId="30" fillId="0" borderId="1" xfId="32" applyFont="1" applyBorder="1" applyAlignment="1">
      <alignment horizontal="center" vertical="center" wrapText="1"/>
    </xf>
    <xf numFmtId="2" fontId="14" fillId="0" borderId="1" xfId="32" applyNumberFormat="1" applyFont="1" applyBorder="1" applyAlignment="1">
      <alignment horizontal="center" vertical="center" wrapText="1"/>
    </xf>
    <xf numFmtId="1" fontId="14" fillId="0" borderId="1" xfId="32" applyNumberFormat="1" applyFont="1" applyBorder="1" applyAlignment="1">
      <alignment horizontal="center" vertical="center" wrapText="1"/>
    </xf>
    <xf numFmtId="165" fontId="14" fillId="0" borderId="1" xfId="32" applyNumberFormat="1" applyFont="1" applyBorder="1" applyAlignment="1">
      <alignment horizontal="center" vertical="center" wrapText="1"/>
    </xf>
    <xf numFmtId="0" fontId="26" fillId="0" borderId="1" xfId="32" applyFont="1" applyBorder="1" applyAlignment="1">
      <alignment horizontal="center" vertical="center"/>
    </xf>
    <xf numFmtId="1" fontId="26" fillId="0" borderId="1" xfId="32" applyNumberFormat="1" applyFont="1" applyBorder="1" applyAlignment="1">
      <alignment horizontal="center" vertical="center"/>
    </xf>
    <xf numFmtId="166" fontId="1" fillId="0" borderId="0" xfId="32" applyNumberFormat="1"/>
    <xf numFmtId="0" fontId="3" fillId="0" borderId="1" xfId="32" applyFont="1" applyBorder="1" applyAlignment="1">
      <alignment horizontal="center" vertical="center"/>
    </xf>
    <xf numFmtId="166" fontId="3" fillId="0" borderId="1" xfId="32" applyNumberFormat="1" applyFont="1" applyBorder="1" applyAlignment="1">
      <alignment horizontal="center" vertical="center"/>
    </xf>
    <xf numFmtId="1" fontId="3" fillId="0" borderId="1" xfId="32" applyNumberFormat="1" applyFont="1" applyBorder="1" applyAlignment="1">
      <alignment horizontal="center" vertical="center"/>
    </xf>
    <xf numFmtId="0" fontId="0" fillId="0" borderId="0" xfId="32" applyFont="1"/>
    <xf numFmtId="0" fontId="1" fillId="0" borderId="0" xfId="32" applyAlignment="1">
      <alignment wrapText="1"/>
    </xf>
    <xf numFmtId="0" fontId="8" fillId="0" borderId="0" xfId="32" applyFont="1" applyAlignment="1">
      <alignment vertical="center"/>
    </xf>
    <xf numFmtId="0" fontId="2" fillId="0" borderId="0" xfId="32" applyFont="1"/>
    <xf numFmtId="0" fontId="14" fillId="0" borderId="0" xfId="32" applyFont="1" applyAlignment="1">
      <alignment horizontal="left"/>
    </xf>
    <xf numFmtId="0" fontId="14" fillId="0" borderId="0" xfId="34" applyFont="1"/>
    <xf numFmtId="0" fontId="0" fillId="0" borderId="0" xfId="35" applyFont="1" applyAlignment="1">
      <alignment horizontal="left" vertical="center" wrapText="1"/>
    </xf>
    <xf numFmtId="0" fontId="32" fillId="0" borderId="0" xfId="34" applyFont="1"/>
    <xf numFmtId="0" fontId="1" fillId="0" borderId="0" xfId="36"/>
    <xf numFmtId="1" fontId="3" fillId="0" borderId="1" xfId="36" applyNumberFormat="1" applyFont="1" applyBorder="1" applyAlignment="1">
      <alignment horizontal="center"/>
    </xf>
    <xf numFmtId="0" fontId="3" fillId="0" borderId="1" xfId="36" applyFont="1" applyBorder="1" applyAlignment="1">
      <alignment horizontal="center"/>
    </xf>
    <xf numFmtId="1" fontId="3" fillId="0" borderId="0" xfId="36" applyNumberFormat="1" applyFont="1"/>
    <xf numFmtId="0" fontId="3" fillId="0" borderId="0" xfId="36" applyFont="1"/>
    <xf numFmtId="2" fontId="3" fillId="0" borderId="0" xfId="36" applyNumberFormat="1" applyFont="1" applyAlignment="1">
      <alignment horizontal="center"/>
    </xf>
    <xf numFmtId="1" fontId="12" fillId="2" borderId="1" xfId="34" applyNumberFormat="1" applyFont="1" applyFill="1" applyBorder="1" applyAlignment="1">
      <alignment horizontal="center" vertical="center" wrapText="1"/>
    </xf>
    <xf numFmtId="165" fontId="12" fillId="2" borderId="1" xfId="34" applyNumberFormat="1" applyFont="1" applyFill="1" applyBorder="1" applyAlignment="1">
      <alignment horizontal="center" vertical="center" wrapText="1"/>
    </xf>
    <xf numFmtId="1" fontId="3" fillId="0" borderId="0" xfId="36" applyNumberFormat="1" applyFont="1" applyAlignment="1">
      <alignment horizontal="center"/>
    </xf>
    <xf numFmtId="2" fontId="14" fillId="0" borderId="4" xfId="32" applyNumberFormat="1" applyFont="1" applyBorder="1" applyAlignment="1">
      <alignment horizontal="center" vertical="center" wrapText="1"/>
    </xf>
    <xf numFmtId="0" fontId="26" fillId="0" borderId="1" xfId="35" applyFont="1" applyBorder="1" applyAlignment="1">
      <alignment horizontal="center" vertical="center"/>
    </xf>
    <xf numFmtId="1" fontId="26" fillId="0" borderId="1" xfId="34" applyNumberFormat="1" applyFont="1" applyBorder="1" applyAlignment="1">
      <alignment horizontal="center" vertical="center"/>
    </xf>
    <xf numFmtId="1" fontId="1" fillId="0" borderId="0" xfId="36" applyNumberFormat="1"/>
    <xf numFmtId="2" fontId="14" fillId="0" borderId="2" xfId="32" applyNumberFormat="1" applyFont="1" applyBorder="1" applyAlignment="1">
      <alignment horizontal="center" vertical="center" wrapText="1"/>
    </xf>
    <xf numFmtId="0" fontId="14" fillId="0" borderId="4" xfId="32" applyFont="1" applyBorder="1" applyAlignment="1">
      <alignment horizontal="center" vertical="center" wrapText="1"/>
    </xf>
    <xf numFmtId="0" fontId="30" fillId="0" borderId="1" xfId="35" applyFont="1" applyBorder="1" applyAlignment="1">
      <alignment horizontal="center" vertical="center" wrapText="1"/>
    </xf>
    <xf numFmtId="2" fontId="31" fillId="0" borderId="3" xfId="33" applyNumberFormat="1" applyFont="1" applyBorder="1" applyAlignment="1">
      <alignment horizontal="center" vertical="center" wrapText="1"/>
    </xf>
    <xf numFmtId="0" fontId="31" fillId="0" borderId="3" xfId="33" applyFont="1" applyBorder="1" applyAlignment="1">
      <alignment vertical="center" wrapText="1"/>
    </xf>
    <xf numFmtId="14" fontId="31" fillId="0" borderId="3" xfId="33" applyNumberFormat="1" applyFont="1" applyBorder="1" applyAlignment="1">
      <alignment vertical="center" wrapText="1"/>
    </xf>
    <xf numFmtId="168" fontId="31" fillId="0" borderId="3" xfId="33" applyNumberFormat="1" applyFont="1" applyBorder="1" applyAlignment="1">
      <alignment horizontal="center" vertical="center" wrapText="1"/>
    </xf>
    <xf numFmtId="0" fontId="1" fillId="0" borderId="0" xfId="35"/>
    <xf numFmtId="168" fontId="31" fillId="0" borderId="0" xfId="33" applyNumberFormat="1" applyFont="1" applyAlignment="1">
      <alignment horizontal="center" vertical="center" wrapText="1"/>
    </xf>
    <xf numFmtId="0" fontId="27" fillId="0" borderId="0" xfId="36" applyFont="1" applyAlignment="1">
      <alignment horizontal="left" vertical="center"/>
    </xf>
    <xf numFmtId="0" fontId="2" fillId="0" borderId="0" xfId="35" applyFont="1"/>
    <xf numFmtId="169" fontId="2" fillId="0" borderId="0" xfId="37" applyNumberFormat="1" applyFont="1"/>
    <xf numFmtId="0" fontId="2" fillId="0" borderId="0" xfId="37" applyFont="1" applyAlignment="1">
      <alignment horizontal="center"/>
    </xf>
    <xf numFmtId="0" fontId="2" fillId="0" borderId="0" xfId="36" applyFont="1"/>
    <xf numFmtId="0" fontId="2" fillId="0" borderId="0" xfId="32" applyFont="1" applyAlignment="1">
      <alignment horizontal="right"/>
    </xf>
    <xf numFmtId="1" fontId="2" fillId="0" borderId="0" xfId="35" applyNumberFormat="1" applyFont="1"/>
    <xf numFmtId="0" fontId="2" fillId="0" borderId="0" xfId="35" applyFont="1" applyAlignment="1">
      <alignment horizontal="center"/>
    </xf>
    <xf numFmtId="0" fontId="2" fillId="0" borderId="0" xfId="32" applyFont="1" applyAlignment="1">
      <alignment vertical="center" wrapText="1"/>
    </xf>
    <xf numFmtId="0" fontId="2" fillId="0" borderId="0" xfId="35" applyFont="1" applyAlignment="1">
      <alignment vertical="center" wrapText="1"/>
    </xf>
    <xf numFmtId="0" fontId="21" fillId="0" borderId="0" xfId="35" applyFont="1" applyAlignment="1">
      <alignment horizontal="center" vertical="center"/>
    </xf>
    <xf numFmtId="14" fontId="9" fillId="0" borderId="1" xfId="25" applyNumberFormat="1" applyFont="1" applyBorder="1" applyAlignment="1">
      <alignment horizontal="center" vertical="center" wrapText="1"/>
    </xf>
    <xf numFmtId="2" fontId="1" fillId="0" borderId="0" xfId="22" applyNumberFormat="1"/>
    <xf numFmtId="1" fontId="14" fillId="0" borderId="1" xfId="22" applyNumberFormat="1" applyFont="1" applyBorder="1" applyAlignment="1">
      <alignment horizontal="center" vertical="center" wrapText="1"/>
    </xf>
    <xf numFmtId="165" fontId="14" fillId="0" borderId="1" xfId="22" applyNumberFormat="1" applyFont="1" applyBorder="1" applyAlignment="1">
      <alignment horizontal="center" vertical="center" wrapText="1"/>
    </xf>
    <xf numFmtId="0" fontId="26" fillId="0" borderId="1" xfId="22" applyFont="1" applyBorder="1" applyAlignment="1">
      <alignment horizontal="center" vertical="center"/>
    </xf>
    <xf numFmtId="1" fontId="26" fillId="0" borderId="1" xfId="22" applyNumberFormat="1" applyFont="1" applyBorder="1" applyAlignment="1">
      <alignment horizontal="center" vertical="center"/>
    </xf>
    <xf numFmtId="0" fontId="0" fillId="0" borderId="0" xfId="22" applyFont="1"/>
    <xf numFmtId="0" fontId="14" fillId="0" borderId="0" xfId="22" applyFont="1" applyAlignment="1">
      <alignment horizontal="left"/>
    </xf>
    <xf numFmtId="0" fontId="14" fillId="0" borderId="0" xfId="38" applyFont="1"/>
    <xf numFmtId="0" fontId="32" fillId="0" borderId="0" xfId="38" applyFont="1"/>
    <xf numFmtId="1" fontId="3" fillId="0" borderId="1" xfId="29" applyNumberFormat="1" applyFont="1" applyBorder="1" applyAlignment="1">
      <alignment horizontal="center"/>
    </xf>
    <xf numFmtId="0" fontId="3" fillId="0" borderId="1" xfId="29" applyFont="1" applyBorder="1" applyAlignment="1">
      <alignment horizontal="center"/>
    </xf>
    <xf numFmtId="1" fontId="3" fillId="0" borderId="0" xfId="29" applyNumberFormat="1" applyFont="1" applyAlignment="1">
      <alignment horizontal="center"/>
    </xf>
    <xf numFmtId="1" fontId="12" fillId="2" borderId="1" xfId="38" applyNumberFormat="1" applyFont="1" applyFill="1" applyBorder="1" applyAlignment="1">
      <alignment horizontal="center" vertical="center" wrapText="1"/>
    </xf>
    <xf numFmtId="165" fontId="12" fillId="2" borderId="1" xfId="38" applyNumberFormat="1" applyFont="1" applyFill="1" applyBorder="1" applyAlignment="1">
      <alignment horizontal="center" vertical="center" wrapText="1"/>
    </xf>
    <xf numFmtId="0" fontId="26" fillId="0" borderId="1" xfId="28" applyFont="1" applyBorder="1" applyAlignment="1">
      <alignment horizontal="center" vertical="center"/>
    </xf>
    <xf numFmtId="1" fontId="26" fillId="0" borderId="1" xfId="38" applyNumberFormat="1" applyFont="1" applyBorder="1" applyAlignment="1">
      <alignment horizontal="center" vertical="center"/>
    </xf>
    <xf numFmtId="0" fontId="14" fillId="0" borderId="4" xfId="22" applyFont="1" applyBorder="1" applyAlignment="1">
      <alignment horizontal="center" vertical="center" wrapText="1"/>
    </xf>
    <xf numFmtId="0" fontId="30" fillId="0" borderId="1" xfId="28" applyFont="1" applyBorder="1" applyAlignment="1">
      <alignment horizontal="center" vertical="center" wrapText="1"/>
    </xf>
    <xf numFmtId="0" fontId="1" fillId="0" borderId="0" xfId="28"/>
    <xf numFmtId="0" fontId="2" fillId="0" borderId="0" xfId="28" applyFont="1"/>
    <xf numFmtId="1" fontId="2" fillId="0" borderId="0" xfId="28" applyNumberFormat="1" applyFont="1"/>
    <xf numFmtId="0" fontId="2" fillId="0" borderId="0" xfId="28" applyFont="1" applyAlignment="1">
      <alignment horizontal="center"/>
    </xf>
    <xf numFmtId="0" fontId="2" fillId="0" borderId="0" xfId="28" applyFont="1" applyAlignment="1">
      <alignment vertical="center" wrapText="1"/>
    </xf>
    <xf numFmtId="0" fontId="21" fillId="0" borderId="0" xfId="28" applyFont="1" applyAlignment="1">
      <alignment horizontal="center" vertical="center"/>
    </xf>
    <xf numFmtId="0" fontId="28" fillId="0" borderId="0" xfId="39" applyFont="1" applyAlignment="1">
      <alignment horizontal="center" vertical="center"/>
    </xf>
    <xf numFmtId="0" fontId="1" fillId="0" borderId="0" xfId="39"/>
    <xf numFmtId="0" fontId="1" fillId="0" borderId="0" xfId="39" applyAlignment="1">
      <alignment horizontal="left"/>
    </xf>
    <xf numFmtId="0" fontId="9" fillId="0" borderId="1" xfId="40" applyFont="1" applyBorder="1" applyAlignment="1">
      <alignment horizontal="left" vertical="center" wrapText="1"/>
    </xf>
    <xf numFmtId="2" fontId="1" fillId="0" borderId="1" xfId="39" applyNumberFormat="1" applyBorder="1" applyAlignment="1">
      <alignment horizontal="center" vertical="center"/>
    </xf>
    <xf numFmtId="1" fontId="8" fillId="0" borderId="1" xfId="39" applyNumberFormat="1" applyFont="1" applyBorder="1" applyAlignment="1">
      <alignment horizontal="center" vertical="center"/>
    </xf>
    <xf numFmtId="14" fontId="9" fillId="0" borderId="1" xfId="40" applyNumberFormat="1" applyFont="1" applyBorder="1" applyAlignment="1">
      <alignment horizontal="center" vertical="center" wrapText="1"/>
    </xf>
    <xf numFmtId="1" fontId="1" fillId="0" borderId="1" xfId="39" applyNumberFormat="1" applyBorder="1" applyAlignment="1">
      <alignment horizontal="center" vertical="center"/>
    </xf>
    <xf numFmtId="2" fontId="1" fillId="0" borderId="0" xfId="39" applyNumberFormat="1"/>
    <xf numFmtId="1" fontId="1" fillId="0" borderId="0" xfId="39" applyNumberFormat="1"/>
    <xf numFmtId="1" fontId="8" fillId="0" borderId="3" xfId="39" applyNumberFormat="1" applyFont="1" applyBorder="1" applyAlignment="1">
      <alignment horizontal="center" vertical="center"/>
    </xf>
    <xf numFmtId="1" fontId="8" fillId="0" borderId="2" xfId="39" applyNumberFormat="1" applyFont="1" applyBorder="1" applyAlignment="1">
      <alignment horizontal="center" vertical="center"/>
    </xf>
    <xf numFmtId="14" fontId="9" fillId="0" borderId="3" xfId="40" applyNumberFormat="1" applyFont="1" applyBorder="1" applyAlignment="1">
      <alignment vertical="center" wrapText="1"/>
    </xf>
    <xf numFmtId="0" fontId="30" fillId="0" borderId="1" xfId="39" applyFont="1" applyBorder="1" applyAlignment="1">
      <alignment horizontal="center" vertical="center" wrapText="1"/>
    </xf>
    <xf numFmtId="2" fontId="14" fillId="0" borderId="1" xfId="39" applyNumberFormat="1" applyFont="1" applyBorder="1" applyAlignment="1">
      <alignment horizontal="center" vertical="center" wrapText="1"/>
    </xf>
    <xf numFmtId="1" fontId="14" fillId="0" borderId="1" xfId="39" applyNumberFormat="1" applyFont="1" applyBorder="1" applyAlignment="1">
      <alignment horizontal="center" vertical="center" wrapText="1"/>
    </xf>
    <xf numFmtId="165" fontId="14" fillId="0" borderId="1" xfId="39" applyNumberFormat="1" applyFont="1" applyBorder="1" applyAlignment="1">
      <alignment horizontal="center" vertical="center" wrapText="1"/>
    </xf>
    <xf numFmtId="0" fontId="26" fillId="0" borderId="1" xfId="39" applyFont="1" applyBorder="1" applyAlignment="1">
      <alignment horizontal="center" vertical="center"/>
    </xf>
    <xf numFmtId="1" fontId="26" fillId="0" borderId="1" xfId="39" applyNumberFormat="1" applyFont="1" applyBorder="1" applyAlignment="1">
      <alignment horizontal="center" vertical="center"/>
    </xf>
    <xf numFmtId="166" fontId="1" fillId="0" borderId="0" xfId="39" applyNumberFormat="1"/>
    <xf numFmtId="0" fontId="3" fillId="0" borderId="1" xfId="39" applyFont="1" applyBorder="1" applyAlignment="1">
      <alignment horizontal="center" vertical="center"/>
    </xf>
    <xf numFmtId="166" fontId="3" fillId="0" borderId="1" xfId="39" applyNumberFormat="1" applyFont="1" applyBorder="1" applyAlignment="1">
      <alignment horizontal="center" vertical="center"/>
    </xf>
    <xf numFmtId="1" fontId="3" fillId="0" borderId="1" xfId="39" applyNumberFormat="1" applyFont="1" applyBorder="1" applyAlignment="1">
      <alignment horizontal="center" vertical="center"/>
    </xf>
    <xf numFmtId="0" fontId="0" fillId="0" borderId="0" xfId="39" applyFont="1"/>
    <xf numFmtId="0" fontId="1" fillId="0" borderId="0" xfId="39" applyAlignment="1">
      <alignment wrapText="1"/>
    </xf>
    <xf numFmtId="0" fontId="8" fillId="0" borderId="0" xfId="39" applyFont="1" applyAlignment="1">
      <alignment vertical="center"/>
    </xf>
    <xf numFmtId="0" fontId="2" fillId="0" borderId="0" xfId="39" applyFont="1"/>
    <xf numFmtId="0" fontId="14" fillId="0" borderId="0" xfId="39" applyFont="1" applyAlignment="1">
      <alignment horizontal="left"/>
    </xf>
    <xf numFmtId="0" fontId="14" fillId="0" borderId="0" xfId="41" applyFont="1"/>
    <xf numFmtId="0" fontId="0" fillId="0" borderId="0" xfId="42" applyFont="1" applyAlignment="1">
      <alignment horizontal="left" vertical="center" wrapText="1"/>
    </xf>
    <xf numFmtId="0" fontId="32" fillId="0" borderId="0" xfId="41" applyFont="1"/>
    <xf numFmtId="0" fontId="1" fillId="0" borderId="0" xfId="43"/>
    <xf numFmtId="1" fontId="3" fillId="0" borderId="1" xfId="43" applyNumberFormat="1" applyFont="1" applyBorder="1" applyAlignment="1">
      <alignment horizontal="center"/>
    </xf>
    <xf numFmtId="0" fontId="3" fillId="0" borderId="1" xfId="43" applyFont="1" applyBorder="1" applyAlignment="1">
      <alignment horizontal="center"/>
    </xf>
    <xf numFmtId="1" fontId="3" fillId="0" borderId="0" xfId="43" applyNumberFormat="1" applyFont="1"/>
    <xf numFmtId="0" fontId="3" fillId="0" borderId="0" xfId="43" applyFont="1"/>
    <xf numFmtId="1" fontId="3" fillId="0" borderId="0" xfId="43" applyNumberFormat="1" applyFont="1" applyAlignment="1">
      <alignment horizontal="center"/>
    </xf>
    <xf numFmtId="1" fontId="12" fillId="2" borderId="1" xfId="41" applyNumberFormat="1" applyFont="1" applyFill="1" applyBorder="1" applyAlignment="1">
      <alignment horizontal="center" vertical="center" wrapText="1"/>
    </xf>
    <xf numFmtId="165" fontId="12" fillId="2" borderId="1" xfId="41" applyNumberFormat="1" applyFont="1" applyFill="1" applyBorder="1" applyAlignment="1">
      <alignment horizontal="center" vertical="center" wrapText="1"/>
    </xf>
    <xf numFmtId="2" fontId="14" fillId="0" borderId="4" xfId="39" applyNumberFormat="1" applyFont="1" applyBorder="1" applyAlignment="1">
      <alignment horizontal="center" vertical="center" wrapText="1"/>
    </xf>
    <xf numFmtId="0" fontId="26" fillId="0" borderId="1" xfId="42" applyFont="1" applyBorder="1" applyAlignment="1">
      <alignment horizontal="center" vertical="center"/>
    </xf>
    <xf numFmtId="1" fontId="26" fillId="0" borderId="1" xfId="41" applyNumberFormat="1" applyFont="1" applyBorder="1" applyAlignment="1">
      <alignment horizontal="center" vertical="center"/>
    </xf>
    <xf numFmtId="1" fontId="1" fillId="0" borderId="0" xfId="43" applyNumberFormat="1"/>
    <xf numFmtId="2" fontId="14" fillId="0" borderId="2" xfId="39" applyNumberFormat="1" applyFont="1" applyBorder="1" applyAlignment="1">
      <alignment horizontal="center" vertical="center" wrapText="1"/>
    </xf>
    <xf numFmtId="0" fontId="14" fillId="0" borderId="4" xfId="39" applyFont="1" applyBorder="1" applyAlignment="1">
      <alignment horizontal="center" vertical="center" wrapText="1"/>
    </xf>
    <xf numFmtId="1" fontId="26" fillId="0" borderId="1" xfId="42" applyNumberFormat="1" applyFont="1" applyBorder="1" applyAlignment="1">
      <alignment horizontal="center" vertical="center"/>
    </xf>
    <xf numFmtId="0" fontId="30" fillId="0" borderId="1" xfId="42" applyFont="1" applyBorder="1" applyAlignment="1">
      <alignment horizontal="center" vertical="center" wrapText="1"/>
    </xf>
    <xf numFmtId="2" fontId="31" fillId="0" borderId="3" xfId="40" applyNumberFormat="1" applyFont="1" applyBorder="1" applyAlignment="1">
      <alignment horizontal="center" vertical="center" wrapText="1"/>
    </xf>
    <xf numFmtId="0" fontId="31" fillId="0" borderId="3" xfId="40" applyFont="1" applyBorder="1" applyAlignment="1">
      <alignment vertical="center" wrapText="1"/>
    </xf>
    <xf numFmtId="14" fontId="31" fillId="0" borderId="3" xfId="40" applyNumberFormat="1" applyFont="1" applyBorder="1" applyAlignment="1">
      <alignment vertical="center" wrapText="1"/>
    </xf>
    <xf numFmtId="168" fontId="31" fillId="0" borderId="3" xfId="40" applyNumberFormat="1" applyFont="1" applyBorder="1" applyAlignment="1">
      <alignment horizontal="center" vertical="center" wrapText="1"/>
    </xf>
    <xf numFmtId="0" fontId="1" fillId="0" borderId="0" xfId="42"/>
    <xf numFmtId="168" fontId="31" fillId="0" borderId="0" xfId="40" applyNumberFormat="1" applyFont="1" applyAlignment="1">
      <alignment horizontal="center" vertical="center" wrapText="1"/>
    </xf>
    <xf numFmtId="0" fontId="27" fillId="0" borderId="0" xfId="43" applyFont="1" applyAlignment="1">
      <alignment horizontal="left" vertical="center"/>
    </xf>
    <xf numFmtId="0" fontId="2" fillId="0" borderId="0" xfId="42" applyFont="1"/>
    <xf numFmtId="169" fontId="2" fillId="0" borderId="0" xfId="44" applyNumberFormat="1" applyFont="1"/>
    <xf numFmtId="0" fontId="2" fillId="0" borderId="0" xfId="44" applyFont="1" applyAlignment="1">
      <alignment horizontal="center"/>
    </xf>
    <xf numFmtId="0" fontId="2" fillId="0" borderId="0" xfId="43" applyFont="1"/>
    <xf numFmtId="0" fontId="2" fillId="0" borderId="0" xfId="39" applyFont="1" applyAlignment="1">
      <alignment horizontal="right"/>
    </xf>
    <xf numFmtId="1" fontId="2" fillId="0" borderId="0" xfId="42" applyNumberFormat="1" applyFont="1"/>
    <xf numFmtId="0" fontId="2" fillId="0" borderId="0" xfId="42" applyFont="1" applyAlignment="1">
      <alignment horizontal="center"/>
    </xf>
    <xf numFmtId="0" fontId="0" fillId="0" borderId="0" xfId="41" applyFont="1" applyAlignment="1">
      <alignment horizontal="left" wrapText="1"/>
    </xf>
    <xf numFmtId="0" fontId="2" fillId="0" borderId="0" xfId="42" applyFont="1" applyAlignment="1">
      <alignment vertical="center" wrapText="1"/>
    </xf>
    <xf numFmtId="0" fontId="21" fillId="0" borderId="0" xfId="42" applyFont="1" applyAlignment="1">
      <alignment horizontal="center" vertical="center"/>
    </xf>
    <xf numFmtId="0" fontId="28" fillId="0" borderId="0" xfId="45" applyFont="1" applyAlignment="1">
      <alignment horizontal="center" vertical="center"/>
    </xf>
    <xf numFmtId="0" fontId="1" fillId="0" borderId="0" xfId="45"/>
    <xf numFmtId="0" fontId="1" fillId="0" borderId="0" xfId="45" applyAlignment="1">
      <alignment horizontal="left"/>
    </xf>
    <xf numFmtId="0" fontId="9" fillId="0" borderId="1" xfId="46" applyFont="1" applyBorder="1" applyAlignment="1">
      <alignment horizontal="left" vertical="center" wrapText="1"/>
    </xf>
    <xf numFmtId="2" fontId="3" fillId="0" borderId="1" xfId="45" applyNumberFormat="1" applyFont="1" applyBorder="1" applyAlignment="1">
      <alignment horizontal="center" vertical="center"/>
    </xf>
    <xf numFmtId="1" fontId="8" fillId="0" borderId="1" xfId="45" applyNumberFormat="1" applyFont="1" applyBorder="1" applyAlignment="1">
      <alignment horizontal="center" vertical="center"/>
    </xf>
    <xf numFmtId="14" fontId="9" fillId="0" borderId="1" xfId="46" applyNumberFormat="1" applyFont="1" applyBorder="1" applyAlignment="1">
      <alignment horizontal="center" vertical="center" wrapText="1"/>
    </xf>
    <xf numFmtId="1" fontId="3" fillId="0" borderId="1" xfId="45" applyNumberFormat="1" applyFont="1" applyBorder="1" applyAlignment="1">
      <alignment horizontal="center" vertical="center"/>
    </xf>
    <xf numFmtId="1" fontId="1" fillId="0" borderId="0" xfId="45" applyNumberFormat="1"/>
    <xf numFmtId="1" fontId="8" fillId="0" borderId="3" xfId="45" applyNumberFormat="1" applyFont="1" applyBorder="1" applyAlignment="1">
      <alignment horizontal="center" vertical="center"/>
    </xf>
    <xf numFmtId="1" fontId="8" fillId="0" borderId="2" xfId="45" applyNumberFormat="1" applyFont="1" applyBorder="1" applyAlignment="1">
      <alignment horizontal="center" vertical="center"/>
    </xf>
    <xf numFmtId="14" fontId="9" fillId="0" borderId="3" xfId="46" applyNumberFormat="1" applyFont="1" applyBorder="1" applyAlignment="1">
      <alignment vertical="center" wrapText="1"/>
    </xf>
    <xf numFmtId="0" fontId="30" fillId="0" borderId="1" xfId="45" applyFont="1" applyBorder="1" applyAlignment="1">
      <alignment horizontal="center" vertical="center" wrapText="1"/>
    </xf>
    <xf numFmtId="2" fontId="14" fillId="0" borderId="1" xfId="45" applyNumberFormat="1" applyFont="1" applyBorder="1" applyAlignment="1">
      <alignment horizontal="center" vertical="center" wrapText="1"/>
    </xf>
    <xf numFmtId="1" fontId="14" fillId="0" borderId="1" xfId="45" applyNumberFormat="1" applyFont="1" applyBorder="1" applyAlignment="1">
      <alignment horizontal="center" vertical="center" wrapText="1"/>
    </xf>
    <xf numFmtId="165" fontId="14" fillId="0" borderId="1" xfId="45" applyNumberFormat="1" applyFont="1" applyBorder="1" applyAlignment="1">
      <alignment horizontal="center" vertical="center" wrapText="1"/>
    </xf>
    <xf numFmtId="0" fontId="26" fillId="0" borderId="1" xfId="45" applyFont="1" applyBorder="1" applyAlignment="1">
      <alignment horizontal="center" vertical="center"/>
    </xf>
    <xf numFmtId="1" fontId="26" fillId="0" borderId="1" xfId="45" applyNumberFormat="1" applyFont="1" applyBorder="1" applyAlignment="1">
      <alignment horizontal="center" vertical="center"/>
    </xf>
    <xf numFmtId="166" fontId="1" fillId="0" borderId="0" xfId="45" applyNumberFormat="1"/>
    <xf numFmtId="2" fontId="1" fillId="0" borderId="0" xfId="45" applyNumberFormat="1"/>
    <xf numFmtId="0" fontId="3" fillId="0" borderId="1" xfId="45" applyFont="1" applyBorder="1" applyAlignment="1">
      <alignment horizontal="center" vertical="center"/>
    </xf>
    <xf numFmtId="166" fontId="3" fillId="0" borderId="1" xfId="45" applyNumberFormat="1" applyFont="1" applyBorder="1" applyAlignment="1">
      <alignment horizontal="center" vertical="center"/>
    </xf>
    <xf numFmtId="0" fontId="0" fillId="0" borderId="0" xfId="45" applyFont="1"/>
    <xf numFmtId="0" fontId="1" fillId="0" borderId="0" xfId="45" applyAlignment="1">
      <alignment wrapText="1"/>
    </xf>
    <xf numFmtId="0" fontId="8" fillId="0" borderId="0" xfId="45" applyFont="1" applyAlignment="1">
      <alignment vertical="center"/>
    </xf>
    <xf numFmtId="0" fontId="14" fillId="0" borderId="0" xfId="45" applyFont="1"/>
    <xf numFmtId="0" fontId="2" fillId="0" borderId="0" xfId="45" applyFont="1"/>
    <xf numFmtId="0" fontId="14" fillId="0" borderId="0" xfId="45" applyFont="1" applyAlignment="1">
      <alignment horizontal="left"/>
    </xf>
    <xf numFmtId="0" fontId="14" fillId="0" borderId="0" xfId="47" applyFont="1"/>
    <xf numFmtId="0" fontId="14" fillId="0" borderId="0" xfId="47" applyFont="1" applyAlignment="1">
      <alignment horizontal="left" wrapText="1"/>
    </xf>
    <xf numFmtId="0" fontId="32" fillId="0" borderId="0" xfId="47" applyFont="1"/>
    <xf numFmtId="0" fontId="1" fillId="0" borderId="0" xfId="48"/>
    <xf numFmtId="2" fontId="3" fillId="0" borderId="1" xfId="48" applyNumberFormat="1" applyFont="1" applyBorder="1" applyAlignment="1">
      <alignment horizontal="center"/>
    </xf>
    <xf numFmtId="0" fontId="3" fillId="0" borderId="1" xfId="48" applyFont="1" applyBorder="1" applyAlignment="1">
      <alignment horizontal="center"/>
    </xf>
    <xf numFmtId="1" fontId="3" fillId="0" borderId="1" xfId="48" applyNumberFormat="1" applyFont="1" applyBorder="1" applyAlignment="1">
      <alignment horizontal="center"/>
    </xf>
    <xf numFmtId="1" fontId="3" fillId="0" borderId="0" xfId="48" applyNumberFormat="1" applyFont="1"/>
    <xf numFmtId="2" fontId="3" fillId="0" borderId="0" xfId="48" applyNumberFormat="1" applyFont="1"/>
    <xf numFmtId="0" fontId="3" fillId="0" borderId="0" xfId="48" applyFont="1"/>
    <xf numFmtId="1" fontId="3" fillId="0" borderId="0" xfId="48" applyNumberFormat="1" applyFont="1" applyAlignment="1">
      <alignment horizontal="center"/>
    </xf>
    <xf numFmtId="1" fontId="12" fillId="2" borderId="1" xfId="47" applyNumberFormat="1" applyFont="1" applyFill="1" applyBorder="1" applyAlignment="1">
      <alignment horizontal="center" vertical="center" wrapText="1"/>
    </xf>
    <xf numFmtId="165" fontId="12" fillId="2" borderId="1" xfId="47" applyNumberFormat="1" applyFont="1" applyFill="1" applyBorder="1" applyAlignment="1">
      <alignment horizontal="center" vertical="center" wrapText="1"/>
    </xf>
    <xf numFmtId="2" fontId="14" fillId="0" borderId="4" xfId="45" applyNumberFormat="1" applyFont="1" applyBorder="1" applyAlignment="1">
      <alignment horizontal="center" vertical="center" wrapText="1"/>
    </xf>
    <xf numFmtId="0" fontId="26" fillId="0" borderId="1" xfId="49" applyFont="1" applyBorder="1" applyAlignment="1">
      <alignment horizontal="center" vertical="center"/>
    </xf>
    <xf numFmtId="1" fontId="26" fillId="0" borderId="1" xfId="47" applyNumberFormat="1" applyFont="1" applyBorder="1" applyAlignment="1">
      <alignment horizontal="center" vertical="center"/>
    </xf>
    <xf numFmtId="1" fontId="1" fillId="0" borderId="0" xfId="48" applyNumberFormat="1"/>
    <xf numFmtId="2" fontId="14" fillId="0" borderId="2" xfId="45" applyNumberFormat="1" applyFont="1" applyBorder="1" applyAlignment="1">
      <alignment horizontal="center" vertical="center" wrapText="1"/>
    </xf>
    <xf numFmtId="0" fontId="14" fillId="0" borderId="4" xfId="45" applyFont="1" applyBorder="1" applyAlignment="1">
      <alignment horizontal="center" vertical="center" wrapText="1"/>
    </xf>
    <xf numFmtId="1" fontId="26" fillId="0" borderId="1" xfId="49" applyNumberFormat="1" applyFont="1" applyBorder="1" applyAlignment="1">
      <alignment horizontal="center" vertical="center"/>
    </xf>
    <xf numFmtId="0" fontId="30" fillId="0" borderId="1" xfId="49" applyFont="1" applyBorder="1" applyAlignment="1">
      <alignment horizontal="center" vertical="center" wrapText="1"/>
    </xf>
    <xf numFmtId="2" fontId="31" fillId="0" borderId="3" xfId="46" applyNumberFormat="1" applyFont="1" applyBorder="1" applyAlignment="1">
      <alignment horizontal="center" vertical="center" wrapText="1"/>
    </xf>
    <xf numFmtId="0" fontId="31" fillId="0" borderId="3" xfId="46" applyFont="1" applyBorder="1" applyAlignment="1">
      <alignment vertical="center" wrapText="1"/>
    </xf>
    <xf numFmtId="14" fontId="31" fillId="0" borderId="3" xfId="46" applyNumberFormat="1" applyFont="1" applyBorder="1" applyAlignment="1">
      <alignment vertical="center" wrapText="1"/>
    </xf>
    <xf numFmtId="168" fontId="31" fillId="0" borderId="3" xfId="46" applyNumberFormat="1" applyFont="1" applyBorder="1" applyAlignment="1">
      <alignment horizontal="center" vertical="center" wrapText="1"/>
    </xf>
    <xf numFmtId="0" fontId="1" fillId="0" borderId="0" xfId="49"/>
    <xf numFmtId="168" fontId="31" fillId="0" borderId="0" xfId="46" applyNumberFormat="1" applyFont="1" applyAlignment="1">
      <alignment horizontal="center" vertical="center" wrapText="1"/>
    </xf>
    <xf numFmtId="0" fontId="33" fillId="0" borderId="0" xfId="48" applyFont="1" applyAlignment="1">
      <alignment horizontal="left" vertical="center"/>
    </xf>
    <xf numFmtId="0" fontId="14" fillId="0" borderId="0" xfId="49" applyFont="1"/>
    <xf numFmtId="169" fontId="14" fillId="0" borderId="0" xfId="50" applyNumberFormat="1" applyFont="1"/>
    <xf numFmtId="0" fontId="14" fillId="0" borderId="0" xfId="50" applyFont="1" applyAlignment="1">
      <alignment horizontal="center"/>
    </xf>
    <xf numFmtId="0" fontId="2" fillId="0" borderId="0" xfId="49" applyFont="1"/>
    <xf numFmtId="0" fontId="2" fillId="0" borderId="0" xfId="48" applyFont="1"/>
    <xf numFmtId="0" fontId="14" fillId="0" borderId="0" xfId="45" applyFont="1" applyAlignment="1">
      <alignment horizontal="right"/>
    </xf>
    <xf numFmtId="1" fontId="2" fillId="0" borderId="0" xfId="49" applyNumberFormat="1" applyFont="1"/>
    <xf numFmtId="0" fontId="2" fillId="0" borderId="0" xfId="49" applyFont="1" applyAlignment="1">
      <alignment horizontal="center"/>
    </xf>
    <xf numFmtId="0" fontId="2" fillId="0" borderId="0" xfId="49" applyFont="1" applyAlignment="1">
      <alignment vertical="center" wrapText="1"/>
    </xf>
    <xf numFmtId="0" fontId="0" fillId="0" borderId="0" xfId="49" applyFont="1" applyAlignment="1">
      <alignment horizontal="left" vertical="center" wrapText="1"/>
    </xf>
    <xf numFmtId="0" fontId="21" fillId="0" borderId="0" xfId="49" applyFont="1" applyAlignment="1">
      <alignment horizontal="center" vertical="center"/>
    </xf>
    <xf numFmtId="0" fontId="28" fillId="0" borderId="0" xfId="51" applyFont="1" applyAlignment="1">
      <alignment horizontal="center" vertical="center"/>
    </xf>
    <xf numFmtId="0" fontId="1" fillId="0" borderId="0" xfId="51"/>
    <xf numFmtId="0" fontId="1" fillId="0" borderId="0" xfId="51" applyAlignment="1">
      <alignment horizontal="left"/>
    </xf>
    <xf numFmtId="0" fontId="9" fillId="0" borderId="1" xfId="52" applyFont="1" applyBorder="1" applyAlignment="1">
      <alignment horizontal="left" vertical="center" wrapText="1"/>
    </xf>
    <xf numFmtId="2" fontId="3" fillId="0" borderId="1" xfId="51" applyNumberFormat="1" applyFont="1" applyBorder="1" applyAlignment="1">
      <alignment horizontal="center" vertical="center"/>
    </xf>
    <xf numFmtId="1" fontId="8" fillId="0" borderId="1" xfId="51" applyNumberFormat="1" applyFont="1" applyBorder="1" applyAlignment="1">
      <alignment horizontal="center" vertical="center"/>
    </xf>
    <xf numFmtId="14" fontId="9" fillId="0" borderId="1" xfId="52" applyNumberFormat="1" applyFont="1" applyBorder="1" applyAlignment="1">
      <alignment horizontal="center" vertical="center" wrapText="1"/>
    </xf>
    <xf numFmtId="1" fontId="3" fillId="0" borderId="1" xfId="51" applyNumberFormat="1" applyFont="1" applyBorder="1" applyAlignment="1">
      <alignment horizontal="center" vertical="center"/>
    </xf>
    <xf numFmtId="2" fontId="1" fillId="0" borderId="0" xfId="51" applyNumberFormat="1"/>
    <xf numFmtId="1" fontId="1" fillId="0" borderId="0" xfId="51" applyNumberFormat="1"/>
    <xf numFmtId="1" fontId="8" fillId="0" borderId="3" xfId="51" applyNumberFormat="1" applyFont="1" applyBorder="1" applyAlignment="1">
      <alignment horizontal="center" vertical="center"/>
    </xf>
    <xf numFmtId="1" fontId="8" fillId="0" borderId="2" xfId="51" applyNumberFormat="1" applyFont="1" applyBorder="1" applyAlignment="1">
      <alignment horizontal="center" vertical="center"/>
    </xf>
    <xf numFmtId="14" fontId="9" fillId="0" borderId="3" xfId="52" applyNumberFormat="1" applyFont="1" applyBorder="1" applyAlignment="1">
      <alignment vertical="center" wrapText="1"/>
    </xf>
    <xf numFmtId="0" fontId="30" fillId="0" borderId="1" xfId="51" applyFont="1" applyBorder="1" applyAlignment="1">
      <alignment horizontal="center" vertical="center" wrapText="1"/>
    </xf>
    <xf numFmtId="2" fontId="14" fillId="0" borderId="1" xfId="51" applyNumberFormat="1" applyFont="1" applyBorder="1" applyAlignment="1">
      <alignment horizontal="center" vertical="center" wrapText="1"/>
    </xf>
    <xf numFmtId="1" fontId="14" fillId="0" borderId="1" xfId="51" applyNumberFormat="1" applyFont="1" applyBorder="1" applyAlignment="1">
      <alignment horizontal="center" vertical="center" wrapText="1"/>
    </xf>
    <xf numFmtId="165" fontId="14" fillId="0" borderId="1" xfId="51" applyNumberFormat="1" applyFont="1" applyBorder="1" applyAlignment="1">
      <alignment horizontal="center" vertical="center" wrapText="1"/>
    </xf>
    <xf numFmtId="0" fontId="26" fillId="0" borderId="1" xfId="51" applyFont="1" applyBorder="1" applyAlignment="1">
      <alignment horizontal="center" vertical="center"/>
    </xf>
    <xf numFmtId="1" fontId="26" fillId="0" borderId="1" xfId="51" applyNumberFormat="1" applyFont="1" applyBorder="1" applyAlignment="1">
      <alignment horizontal="center" vertical="center"/>
    </xf>
    <xf numFmtId="166" fontId="1" fillId="0" borderId="0" xfId="51" applyNumberFormat="1"/>
    <xf numFmtId="1" fontId="26" fillId="5" borderId="1" xfId="51" applyNumberFormat="1" applyFont="1" applyFill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166" fontId="3" fillId="0" borderId="1" xfId="51" applyNumberFormat="1" applyFont="1" applyBorder="1" applyAlignment="1">
      <alignment horizontal="center" vertical="center"/>
    </xf>
    <xf numFmtId="0" fontId="1" fillId="0" borderId="0" xfId="51" applyAlignment="1">
      <alignment wrapText="1"/>
    </xf>
    <xf numFmtId="0" fontId="0" fillId="0" borderId="0" xfId="51" applyFont="1"/>
    <xf numFmtId="0" fontId="8" fillId="0" borderId="0" xfId="51" applyFont="1" applyAlignment="1">
      <alignment vertical="center"/>
    </xf>
    <xf numFmtId="0" fontId="14" fillId="0" borderId="0" xfId="51" applyFont="1"/>
    <xf numFmtId="0" fontId="2" fillId="0" borderId="0" xfId="51" applyFont="1"/>
    <xf numFmtId="0" fontId="14" fillId="0" borderId="0" xfId="51" applyFont="1" applyAlignment="1">
      <alignment horizontal="left"/>
    </xf>
    <xf numFmtId="0" fontId="14" fillId="0" borderId="0" xfId="53" applyFont="1"/>
    <xf numFmtId="0" fontId="32" fillId="0" borderId="0" xfId="53" applyFont="1"/>
    <xf numFmtId="0" fontId="1" fillId="0" borderId="0" xfId="54"/>
    <xf numFmtId="1" fontId="3" fillId="0" borderId="1" xfId="54" applyNumberFormat="1" applyFont="1" applyBorder="1" applyAlignment="1">
      <alignment horizontal="center"/>
    </xf>
    <xf numFmtId="1" fontId="3" fillId="0" borderId="0" xfId="54" applyNumberFormat="1" applyFont="1"/>
    <xf numFmtId="2" fontId="3" fillId="0" borderId="0" xfId="54" applyNumberFormat="1" applyFont="1"/>
    <xf numFmtId="0" fontId="3" fillId="0" borderId="0" xfId="54" applyFont="1"/>
    <xf numFmtId="1" fontId="3" fillId="0" borderId="0" xfId="54" applyNumberFormat="1" applyFont="1" applyAlignment="1">
      <alignment horizontal="center"/>
    </xf>
    <xf numFmtId="1" fontId="12" fillId="2" borderId="1" xfId="53" applyNumberFormat="1" applyFont="1" applyFill="1" applyBorder="1" applyAlignment="1">
      <alignment horizontal="center" vertical="center" wrapText="1"/>
    </xf>
    <xf numFmtId="165" fontId="12" fillId="2" borderId="1" xfId="53" applyNumberFormat="1" applyFont="1" applyFill="1" applyBorder="1" applyAlignment="1">
      <alignment horizontal="center" vertical="center" wrapText="1"/>
    </xf>
    <xf numFmtId="2" fontId="14" fillId="0" borderId="4" xfId="51" applyNumberFormat="1" applyFont="1" applyBorder="1" applyAlignment="1">
      <alignment horizontal="center" vertical="center" wrapText="1"/>
    </xf>
    <xf numFmtId="0" fontId="26" fillId="0" borderId="1" xfId="55" applyFont="1" applyBorder="1" applyAlignment="1">
      <alignment horizontal="center" vertical="center"/>
    </xf>
    <xf numFmtId="1" fontId="26" fillId="0" borderId="1" xfId="53" applyNumberFormat="1" applyFont="1" applyBorder="1" applyAlignment="1">
      <alignment horizontal="center" vertical="center"/>
    </xf>
    <xf numFmtId="1" fontId="1" fillId="0" borderId="0" xfId="54" applyNumberFormat="1"/>
    <xf numFmtId="1" fontId="26" fillId="5" borderId="1" xfId="53" applyNumberFormat="1" applyFont="1" applyFill="1" applyBorder="1" applyAlignment="1">
      <alignment horizontal="center" vertical="center"/>
    </xf>
    <xf numFmtId="2" fontId="14" fillId="0" borderId="2" xfId="51" applyNumberFormat="1" applyFont="1" applyBorder="1" applyAlignment="1">
      <alignment horizontal="center" vertical="center" wrapText="1"/>
    </xf>
    <xf numFmtId="0" fontId="14" fillId="0" borderId="4" xfId="51" applyFont="1" applyBorder="1" applyAlignment="1">
      <alignment horizontal="center" vertical="center" wrapText="1"/>
    </xf>
    <xf numFmtId="1" fontId="26" fillId="0" borderId="1" xfId="55" applyNumberFormat="1" applyFont="1" applyBorder="1" applyAlignment="1">
      <alignment horizontal="center" vertical="center"/>
    </xf>
    <xf numFmtId="0" fontId="30" fillId="0" borderId="1" xfId="55" applyFont="1" applyBorder="1" applyAlignment="1">
      <alignment horizontal="center" vertical="center" wrapText="1"/>
    </xf>
    <xf numFmtId="1" fontId="31" fillId="0" borderId="3" xfId="52" applyNumberFormat="1" applyFont="1" applyBorder="1" applyAlignment="1">
      <alignment horizontal="center" vertical="center" wrapText="1"/>
    </xf>
    <xf numFmtId="0" fontId="31" fillId="0" borderId="3" xfId="52" applyFont="1" applyBorder="1" applyAlignment="1">
      <alignment vertical="center" wrapText="1"/>
    </xf>
    <xf numFmtId="14" fontId="31" fillId="0" borderId="3" xfId="52" applyNumberFormat="1" applyFont="1" applyBorder="1" applyAlignment="1">
      <alignment vertical="center" wrapText="1"/>
    </xf>
    <xf numFmtId="168" fontId="31" fillId="0" borderId="3" xfId="52" applyNumberFormat="1" applyFont="1" applyBorder="1" applyAlignment="1">
      <alignment horizontal="center" vertical="center" wrapText="1"/>
    </xf>
    <xf numFmtId="0" fontId="1" fillId="0" borderId="0" xfId="55"/>
    <xf numFmtId="168" fontId="31" fillId="0" borderId="0" xfId="52" applyNumberFormat="1" applyFont="1" applyAlignment="1">
      <alignment horizontal="center" vertical="center" wrapText="1"/>
    </xf>
    <xf numFmtId="0" fontId="33" fillId="0" borderId="0" xfId="54" applyFont="1" applyAlignment="1">
      <alignment horizontal="left" vertical="center"/>
    </xf>
    <xf numFmtId="0" fontId="14" fillId="0" borderId="0" xfId="55" applyFont="1"/>
    <xf numFmtId="169" fontId="14" fillId="0" borderId="0" xfId="56" applyNumberFormat="1" applyFont="1"/>
    <xf numFmtId="0" fontId="14" fillId="0" borderId="0" xfId="56" applyFont="1" applyAlignment="1">
      <alignment horizontal="center"/>
    </xf>
    <xf numFmtId="0" fontId="2" fillId="0" borderId="0" xfId="55" applyFont="1"/>
    <xf numFmtId="0" fontId="2" fillId="0" borderId="0" xfId="54" applyFont="1"/>
    <xf numFmtId="0" fontId="14" fillId="0" borderId="0" xfId="51" applyFont="1" applyAlignment="1">
      <alignment horizontal="right"/>
    </xf>
    <xf numFmtId="1" fontId="2" fillId="0" borderId="0" xfId="55" applyNumberFormat="1" applyFont="1"/>
    <xf numFmtId="0" fontId="2" fillId="0" borderId="0" xfId="55" applyFont="1" applyAlignment="1">
      <alignment horizontal="center"/>
    </xf>
    <xf numFmtId="0" fontId="14" fillId="0" borderId="0" xfId="53" applyFont="1" applyAlignment="1">
      <alignment horizontal="left" wrapText="1"/>
    </xf>
    <xf numFmtId="0" fontId="2" fillId="0" borderId="0" xfId="55" applyFont="1" applyAlignment="1">
      <alignment vertical="center" wrapText="1"/>
    </xf>
    <xf numFmtId="0" fontId="0" fillId="0" borderId="0" xfId="55" applyFont="1" applyAlignment="1">
      <alignment horizontal="left" vertical="center" wrapText="1"/>
    </xf>
    <xf numFmtId="0" fontId="21" fillId="0" borderId="0" xfId="55" applyFont="1" applyAlignment="1">
      <alignment horizontal="center" vertical="center"/>
    </xf>
    <xf numFmtId="0" fontId="28" fillId="0" borderId="0" xfId="57" applyFont="1" applyAlignment="1">
      <alignment horizontal="center" vertical="center"/>
    </xf>
    <xf numFmtId="0" fontId="1" fillId="0" borderId="0" xfId="57"/>
    <xf numFmtId="0" fontId="1" fillId="0" borderId="0" xfId="57" applyAlignment="1">
      <alignment horizontal="left"/>
    </xf>
    <xf numFmtId="0" fontId="9" fillId="0" borderId="1" xfId="58" applyFont="1" applyBorder="1" applyAlignment="1">
      <alignment horizontal="left" vertical="center" wrapText="1"/>
    </xf>
    <xf numFmtId="2" fontId="8" fillId="0" borderId="2" xfId="57" applyNumberFormat="1" applyFont="1" applyBorder="1" applyAlignment="1">
      <alignment horizontal="center" vertical="center"/>
    </xf>
    <xf numFmtId="1" fontId="8" fillId="0" borderId="2" xfId="57" applyNumberFormat="1" applyFont="1" applyBorder="1" applyAlignment="1">
      <alignment horizontal="center" vertical="center"/>
    </xf>
    <xf numFmtId="14" fontId="9" fillId="0" borderId="3" xfId="58" applyNumberFormat="1" applyFont="1" applyBorder="1" applyAlignment="1">
      <alignment vertical="center" wrapText="1"/>
    </xf>
    <xf numFmtId="1" fontId="8" fillId="0" borderId="3" xfId="57" applyNumberFormat="1" applyFont="1" applyBorder="1" applyAlignment="1">
      <alignment horizontal="center" vertical="center"/>
    </xf>
    <xf numFmtId="1" fontId="1" fillId="0" borderId="0" xfId="57" applyNumberFormat="1" applyAlignment="1">
      <alignment horizontal="center"/>
    </xf>
    <xf numFmtId="0" fontId="30" fillId="0" borderId="1" xfId="57" applyFont="1" applyBorder="1" applyAlignment="1">
      <alignment horizontal="left" vertical="center" wrapText="1"/>
    </xf>
    <xf numFmtId="2" fontId="14" fillId="0" borderId="1" xfId="57" applyNumberFormat="1" applyFont="1" applyBorder="1" applyAlignment="1">
      <alignment horizontal="center" vertical="center" wrapText="1"/>
    </xf>
    <xf numFmtId="1" fontId="14" fillId="2" borderId="1" xfId="26" applyNumberFormat="1" applyFont="1" applyFill="1" applyBorder="1" applyAlignment="1">
      <alignment horizontal="center" vertical="center" wrapText="1"/>
    </xf>
    <xf numFmtId="165" fontId="14" fillId="2" borderId="1" xfId="26" applyNumberFormat="1" applyFont="1" applyFill="1" applyBorder="1" applyAlignment="1">
      <alignment horizontal="center" vertical="center" wrapText="1"/>
    </xf>
    <xf numFmtId="1" fontId="1" fillId="2" borderId="1" xfId="26" applyNumberFormat="1" applyFont="1" applyFill="1" applyBorder="1" applyAlignment="1">
      <alignment horizontal="center" vertical="center"/>
    </xf>
    <xf numFmtId="1" fontId="1" fillId="0" borderId="1" xfId="57" applyNumberFormat="1" applyFont="1" applyBorder="1" applyAlignment="1">
      <alignment horizontal="center" vertical="center"/>
    </xf>
    <xf numFmtId="166" fontId="1" fillId="0" borderId="0" xfId="57" applyNumberFormat="1"/>
    <xf numFmtId="1" fontId="1" fillId="0" borderId="0" xfId="57" applyNumberFormat="1"/>
    <xf numFmtId="0" fontId="3" fillId="0" borderId="1" xfId="57" applyFont="1" applyBorder="1" applyAlignment="1">
      <alignment horizontal="center" vertical="center"/>
    </xf>
    <xf numFmtId="166" fontId="3" fillId="0" borderId="1" xfId="57" applyNumberFormat="1" applyFont="1" applyBorder="1" applyAlignment="1">
      <alignment horizontal="center" vertical="center"/>
    </xf>
    <xf numFmtId="1" fontId="3" fillId="0" borderId="1" xfId="57" applyNumberFormat="1" applyFont="1" applyBorder="1" applyAlignment="1">
      <alignment horizontal="center" vertical="center"/>
    </xf>
    <xf numFmtId="0" fontId="1" fillId="0" borderId="0" xfId="57" applyAlignment="1">
      <alignment wrapText="1"/>
    </xf>
    <xf numFmtId="0" fontId="8" fillId="2" borderId="0" xfId="57" applyFont="1" applyFill="1" applyAlignment="1">
      <alignment vertical="center"/>
    </xf>
    <xf numFmtId="0" fontId="14" fillId="0" borderId="0" xfId="57" applyFont="1"/>
    <xf numFmtId="0" fontId="14" fillId="2" borderId="0" xfId="57" applyFont="1" applyFill="1" applyAlignment="1">
      <alignment horizontal="left"/>
    </xf>
    <xf numFmtId="0" fontId="28" fillId="0" borderId="0" xfId="57" applyFont="1" applyAlignment="1">
      <alignment horizontal="center" vertical="center"/>
    </xf>
    <xf numFmtId="0" fontId="1" fillId="0" borderId="0" xfId="57" applyFont="1"/>
    <xf numFmtId="0" fontId="9" fillId="0" borderId="0" xfId="24" applyFont="1" applyAlignment="1">
      <alignment horizontal="center" vertical="center" wrapText="1"/>
    </xf>
    <xf numFmtId="0" fontId="1" fillId="0" borderId="0" xfId="59" applyFont="1"/>
    <xf numFmtId="1" fontId="1" fillId="0" borderId="0" xfId="59" applyNumberFormat="1" applyFont="1" applyAlignment="1">
      <alignment horizontal="center"/>
    </xf>
    <xf numFmtId="0" fontId="3" fillId="0" borderId="1" xfId="59" applyFont="1" applyBorder="1"/>
    <xf numFmtId="2" fontId="3" fillId="0" borderId="0" xfId="59" applyNumberFormat="1" applyFont="1"/>
    <xf numFmtId="0" fontId="3" fillId="0" borderId="0" xfId="59" applyFont="1"/>
    <xf numFmtId="2" fontId="8" fillId="0" borderId="1" xfId="57" applyNumberFormat="1" applyFont="1" applyBorder="1" applyAlignment="1">
      <alignment horizontal="center" vertical="center"/>
    </xf>
    <xf numFmtId="1" fontId="8" fillId="0" borderId="1" xfId="57" applyNumberFormat="1" applyFont="1" applyBorder="1" applyAlignment="1">
      <alignment horizontal="center" vertical="center"/>
    </xf>
    <xf numFmtId="1" fontId="8" fillId="0" borderId="0" xfId="57" applyNumberFormat="1" applyFont="1" applyAlignment="1">
      <alignment horizontal="center" vertical="center"/>
    </xf>
    <xf numFmtId="0" fontId="30" fillId="0" borderId="1" xfId="57" applyFont="1" applyBorder="1" applyAlignment="1">
      <alignment horizontal="center" vertical="center" wrapText="1"/>
    </xf>
    <xf numFmtId="2" fontId="14" fillId="0" borderId="4" xfId="57" applyNumberFormat="1" applyFont="1" applyBorder="1" applyAlignment="1">
      <alignment horizontal="center" vertical="center" wrapText="1"/>
    </xf>
    <xf numFmtId="1" fontId="26" fillId="0" borderId="1" xfId="60" applyNumberFormat="1" applyFont="1" applyBorder="1" applyAlignment="1">
      <alignment horizontal="center" vertical="center"/>
    </xf>
    <xf numFmtId="1" fontId="26" fillId="0" borderId="0" xfId="60" applyNumberFormat="1" applyFont="1" applyAlignment="1">
      <alignment horizontal="center" vertical="center"/>
    </xf>
    <xf numFmtId="1" fontId="1" fillId="0" borderId="0" xfId="59" applyNumberFormat="1" applyFont="1"/>
    <xf numFmtId="0" fontId="1" fillId="2" borderId="0" xfId="57" applyFont="1" applyFill="1"/>
    <xf numFmtId="0" fontId="30" fillId="0" borderId="1" xfId="60" applyFont="1" applyBorder="1" applyAlignment="1">
      <alignment horizontal="center" vertical="center" wrapText="1"/>
    </xf>
    <xf numFmtId="2" fontId="31" fillId="0" borderId="3" xfId="58" applyNumberFormat="1" applyFont="1" applyBorder="1" applyAlignment="1">
      <alignment horizontal="center" vertical="center" wrapText="1"/>
    </xf>
    <xf numFmtId="0" fontId="31" fillId="0" borderId="3" xfId="58" applyFont="1" applyBorder="1" applyAlignment="1">
      <alignment vertical="center" wrapText="1"/>
    </xf>
    <xf numFmtId="14" fontId="31" fillId="0" borderId="3" xfId="58" applyNumberFormat="1" applyFont="1" applyBorder="1" applyAlignment="1">
      <alignment vertical="center" wrapText="1"/>
    </xf>
    <xf numFmtId="168" fontId="31" fillId="0" borderId="3" xfId="58" applyNumberFormat="1" applyFont="1" applyBorder="1" applyAlignment="1">
      <alignment horizontal="center" vertical="center" wrapText="1"/>
    </xf>
    <xf numFmtId="168" fontId="31" fillId="0" borderId="0" xfId="58" applyNumberFormat="1" applyFont="1" applyAlignment="1">
      <alignment horizontal="center" vertical="center" wrapText="1"/>
    </xf>
    <xf numFmtId="0" fontId="1" fillId="0" borderId="0" xfId="60" applyFont="1"/>
    <xf numFmtId="0" fontId="27" fillId="0" borderId="0" xfId="59" applyFont="1" applyAlignment="1">
      <alignment horizontal="left" vertical="center"/>
    </xf>
    <xf numFmtId="0" fontId="2" fillId="0" borderId="0" xfId="60" applyFont="1"/>
    <xf numFmtId="169" fontId="2" fillId="0" borderId="0" xfId="61" applyNumberFormat="1" applyFont="1"/>
    <xf numFmtId="0" fontId="2" fillId="0" borderId="0" xfId="61" applyFont="1" applyAlignment="1">
      <alignment horizontal="center"/>
    </xf>
    <xf numFmtId="0" fontId="2" fillId="0" borderId="0" xfId="59" applyFont="1"/>
    <xf numFmtId="0" fontId="2" fillId="0" borderId="0" xfId="57" applyFont="1"/>
    <xf numFmtId="0" fontId="2" fillId="0" borderId="0" xfId="57" applyFont="1" applyAlignment="1">
      <alignment horizontal="right"/>
    </xf>
    <xf numFmtId="0" fontId="2" fillId="0" borderId="0" xfId="60" applyFont="1" applyAlignment="1">
      <alignment horizontal="center"/>
    </xf>
    <xf numFmtId="0" fontId="2" fillId="0" borderId="0" xfId="57" applyFont="1" applyAlignment="1">
      <alignment vertical="center" wrapText="1"/>
    </xf>
    <xf numFmtId="0" fontId="2" fillId="0" borderId="0" xfId="60" applyFont="1" applyAlignment="1">
      <alignment vertical="center" wrapText="1"/>
    </xf>
    <xf numFmtId="0" fontId="1" fillId="0" borderId="0" xfId="57" applyFont="1" applyAlignment="1">
      <alignment horizontal="left"/>
    </xf>
    <xf numFmtId="1" fontId="1" fillId="2" borderId="1" xfId="62" applyNumberFormat="1" applyFont="1" applyFill="1" applyBorder="1" applyAlignment="1">
      <alignment horizontal="center" vertical="center"/>
    </xf>
    <xf numFmtId="1" fontId="1" fillId="0" borderId="1" xfId="39" applyNumberFormat="1" applyFont="1" applyBorder="1" applyAlignment="1">
      <alignment horizontal="center" vertical="center"/>
    </xf>
    <xf numFmtId="2" fontId="8" fillId="0" borderId="2" xfId="39" applyNumberFormat="1" applyFont="1" applyBorder="1" applyAlignment="1">
      <alignment horizontal="center" vertical="center"/>
    </xf>
    <xf numFmtId="1" fontId="1" fillId="0" borderId="0" xfId="39" applyNumberFormat="1" applyAlignment="1">
      <alignment horizontal="center"/>
    </xf>
    <xf numFmtId="0" fontId="30" fillId="0" borderId="1" xfId="39" applyFont="1" applyBorder="1" applyAlignment="1">
      <alignment horizontal="left" vertical="center" wrapText="1"/>
    </xf>
    <xf numFmtId="1" fontId="14" fillId="2" borderId="1" xfId="62" applyNumberFormat="1" applyFont="1" applyFill="1" applyBorder="1" applyAlignment="1">
      <alignment horizontal="center" vertical="center" wrapText="1"/>
    </xf>
    <xf numFmtId="165" fontId="14" fillId="2" borderId="1" xfId="62" applyNumberFormat="1" applyFont="1" applyFill="1" applyBorder="1" applyAlignment="1">
      <alignment horizontal="center" vertical="center" wrapText="1"/>
    </xf>
    <xf numFmtId="1" fontId="1" fillId="3" borderId="1" xfId="62" applyNumberFormat="1" applyFont="1" applyFill="1" applyBorder="1" applyAlignment="1">
      <alignment horizontal="center" vertical="center"/>
    </xf>
    <xf numFmtId="0" fontId="8" fillId="2" borderId="0" xfId="39" applyFont="1" applyFill="1" applyAlignment="1">
      <alignment vertical="center"/>
    </xf>
    <xf numFmtId="0" fontId="14" fillId="0" borderId="0" xfId="39" applyFont="1"/>
    <xf numFmtId="0" fontId="14" fillId="2" borderId="0" xfId="39" applyFont="1" applyFill="1" applyAlignment="1">
      <alignment horizontal="left"/>
    </xf>
    <xf numFmtId="0" fontId="28" fillId="0" borderId="0" xfId="39" applyFont="1" applyAlignment="1">
      <alignment horizontal="center" vertical="center"/>
    </xf>
    <xf numFmtId="0" fontId="1" fillId="0" borderId="0" xfId="39" applyFont="1"/>
    <xf numFmtId="0" fontId="1" fillId="0" borderId="0" xfId="43" applyFont="1"/>
    <xf numFmtId="2" fontId="12" fillId="2" borderId="1" xfId="63" applyNumberFormat="1" applyFont="1" applyFill="1" applyBorder="1" applyAlignment="1">
      <alignment horizontal="center" vertical="center" wrapText="1"/>
    </xf>
    <xf numFmtId="0" fontId="3" fillId="0" borderId="1" xfId="43" applyFont="1" applyBorder="1"/>
    <xf numFmtId="1" fontId="26" fillId="2" borderId="1" xfId="63" applyNumberFormat="1" applyFont="1" applyFill="1" applyBorder="1" applyAlignment="1">
      <alignment horizontal="center" vertical="center"/>
    </xf>
    <xf numFmtId="1" fontId="1" fillId="0" borderId="0" xfId="43" applyNumberFormat="1" applyFont="1" applyAlignment="1">
      <alignment horizontal="center"/>
    </xf>
    <xf numFmtId="2" fontId="3" fillId="0" borderId="0" xfId="43" applyNumberFormat="1" applyFont="1"/>
    <xf numFmtId="2" fontId="8" fillId="0" borderId="1" xfId="39" applyNumberFormat="1" applyFont="1" applyBorder="1" applyAlignment="1">
      <alignment horizontal="center" vertical="center"/>
    </xf>
    <xf numFmtId="1" fontId="8" fillId="0" borderId="0" xfId="39" applyNumberFormat="1" applyFont="1" applyAlignment="1">
      <alignment horizontal="center" vertical="center"/>
    </xf>
    <xf numFmtId="1" fontId="12" fillId="2" borderId="1" xfId="63" applyNumberFormat="1" applyFont="1" applyFill="1" applyBorder="1" applyAlignment="1">
      <alignment horizontal="center" vertical="center" wrapText="1"/>
    </xf>
    <xf numFmtId="165" fontId="12" fillId="2" borderId="1" xfId="63" applyNumberFormat="1" applyFont="1" applyFill="1" applyBorder="1" applyAlignment="1">
      <alignment horizontal="center" vertical="center" wrapText="1"/>
    </xf>
    <xf numFmtId="1" fontId="26" fillId="0" borderId="0" xfId="42" applyNumberFormat="1" applyFont="1" applyAlignment="1">
      <alignment horizontal="center" vertical="center"/>
    </xf>
    <xf numFmtId="1" fontId="1" fillId="0" borderId="0" xfId="43" applyNumberFormat="1" applyFont="1"/>
    <xf numFmtId="0" fontId="1" fillId="2" borderId="0" xfId="39" applyFont="1" applyFill="1"/>
    <xf numFmtId="0" fontId="26" fillId="2" borderId="1" xfId="63" applyFont="1" applyFill="1" applyBorder="1" applyAlignment="1">
      <alignment horizontal="center" vertical="center"/>
    </xf>
    <xf numFmtId="0" fontId="26" fillId="3" borderId="1" xfId="63" applyFont="1" applyFill="1" applyBorder="1" applyAlignment="1">
      <alignment horizontal="center" vertical="center"/>
    </xf>
    <xf numFmtId="1" fontId="12" fillId="2" borderId="1" xfId="63" applyNumberFormat="1" applyFont="1" applyFill="1" applyBorder="1" applyAlignment="1">
      <alignment horizontal="center" vertical="center"/>
    </xf>
    <xf numFmtId="0" fontId="1" fillId="0" borderId="0" xfId="42" applyFont="1"/>
    <xf numFmtId="0" fontId="27" fillId="2" borderId="0" xfId="43" applyFont="1" applyFill="1" applyAlignment="1">
      <alignment horizontal="left" vertical="center"/>
    </xf>
    <xf numFmtId="0" fontId="2" fillId="2" borderId="0" xfId="42" applyFont="1" applyFill="1"/>
    <xf numFmtId="169" fontId="2" fillId="2" borderId="0" xfId="44" applyNumberFormat="1" applyFont="1" applyFill="1"/>
    <xf numFmtId="0" fontId="2" fillId="2" borderId="0" xfId="44" applyFont="1" applyFill="1" applyAlignment="1">
      <alignment horizontal="center"/>
    </xf>
    <xf numFmtId="0" fontId="2" fillId="2" borderId="0" xfId="43" applyFont="1" applyFill="1"/>
    <xf numFmtId="0" fontId="2" fillId="2" borderId="0" xfId="39" applyFont="1" applyFill="1"/>
    <xf numFmtId="0" fontId="2" fillId="2" borderId="0" xfId="39" applyFont="1" applyFill="1" applyAlignment="1">
      <alignment horizontal="right"/>
    </xf>
    <xf numFmtId="0" fontId="2" fillId="2" borderId="0" xfId="42" applyFont="1" applyFill="1" applyAlignment="1">
      <alignment horizontal="center"/>
    </xf>
    <xf numFmtId="0" fontId="2" fillId="2" borderId="0" xfId="39" applyFont="1" applyFill="1" applyAlignment="1">
      <alignment vertical="center" wrapText="1"/>
    </xf>
    <xf numFmtId="0" fontId="2" fillId="2" borderId="0" xfId="6" applyFont="1" applyFill="1" applyAlignment="1">
      <alignment horizontal="left"/>
    </xf>
    <xf numFmtId="0" fontId="2" fillId="2" borderId="0" xfId="42" applyFont="1" applyFill="1" applyAlignment="1">
      <alignment vertical="center" wrapText="1"/>
    </xf>
    <xf numFmtId="0" fontId="1" fillId="0" borderId="0" xfId="38" applyFont="1"/>
    <xf numFmtId="0" fontId="1" fillId="0" borderId="0" xfId="39" applyFont="1" applyAlignment="1">
      <alignment horizontal="left"/>
    </xf>
    <xf numFmtId="1" fontId="1" fillId="2" borderId="1" xfId="64" applyNumberFormat="1" applyFont="1" applyFill="1" applyBorder="1" applyAlignment="1">
      <alignment horizontal="center" vertical="center"/>
    </xf>
    <xf numFmtId="1" fontId="14" fillId="2" borderId="1" xfId="64" applyNumberFormat="1" applyFont="1" applyFill="1" applyBorder="1" applyAlignment="1">
      <alignment horizontal="center" vertical="center" wrapText="1"/>
    </xf>
    <xf numFmtId="165" fontId="14" fillId="2" borderId="1" xfId="64" applyNumberFormat="1" applyFont="1" applyFill="1" applyBorder="1" applyAlignment="1">
      <alignment horizontal="center" vertical="center" wrapText="1"/>
    </xf>
    <xf numFmtId="2" fontId="12" fillId="2" borderId="1" xfId="65" applyNumberFormat="1" applyFont="1" applyFill="1" applyBorder="1" applyAlignment="1">
      <alignment horizontal="center" vertical="center" wrapText="1"/>
    </xf>
    <xf numFmtId="1" fontId="26" fillId="2" borderId="1" xfId="65" applyNumberFormat="1" applyFont="1" applyFill="1" applyBorder="1" applyAlignment="1">
      <alignment horizontal="center" vertical="center"/>
    </xf>
    <xf numFmtId="1" fontId="12" fillId="2" borderId="1" xfId="65" applyNumberFormat="1" applyFont="1" applyFill="1" applyBorder="1" applyAlignment="1">
      <alignment horizontal="center" vertical="center" wrapText="1"/>
    </xf>
    <xf numFmtId="165" fontId="12" fillId="2" borderId="1" xfId="65" applyNumberFormat="1" applyFont="1" applyFill="1" applyBorder="1" applyAlignment="1">
      <alignment horizontal="center" vertical="center" wrapText="1"/>
    </xf>
    <xf numFmtId="0" fontId="26" fillId="4" borderId="1" xfId="65" applyFont="1" applyFill="1" applyBorder="1" applyAlignment="1">
      <alignment horizontal="center" vertical="center"/>
    </xf>
    <xf numFmtId="1" fontId="26" fillId="4" borderId="1" xfId="65" applyNumberFormat="1" applyFont="1" applyFill="1" applyBorder="1" applyAlignment="1">
      <alignment horizontal="center" vertical="center"/>
    </xf>
    <xf numFmtId="0" fontId="26" fillId="3" borderId="1" xfId="65" applyFont="1" applyFill="1" applyBorder="1" applyAlignment="1">
      <alignment horizontal="center" vertical="center"/>
    </xf>
    <xf numFmtId="0" fontId="26" fillId="4" borderId="1" xfId="65" applyFont="1" applyFill="1" applyBorder="1" applyAlignment="1">
      <alignment horizontal="center" vertical="center" wrapText="1"/>
    </xf>
    <xf numFmtId="0" fontId="14" fillId="3" borderId="0" xfId="39" applyFont="1" applyFill="1" applyAlignment="1">
      <alignment horizontal="left"/>
    </xf>
    <xf numFmtId="0" fontId="2" fillId="3" borderId="0" xfId="39" applyFont="1" applyFill="1" applyAlignment="1">
      <alignment horizontal="right"/>
    </xf>
    <xf numFmtId="0" fontId="2" fillId="3" borderId="0" xfId="39" applyFont="1" applyFill="1"/>
    <xf numFmtId="169" fontId="2" fillId="3" borderId="0" xfId="44" applyNumberFormat="1" applyFont="1" applyFill="1"/>
    <xf numFmtId="0" fontId="2" fillId="3" borderId="0" xfId="44" applyFont="1" applyFill="1" applyAlignment="1">
      <alignment horizontal="center"/>
    </xf>
  </cellXfs>
  <cellStyles count="66">
    <cellStyle name="Normal" xfId="0" builtinId="0"/>
    <cellStyle name="Normal 160" xfId="24"/>
    <cellStyle name="Normal 160 4" xfId="3"/>
    <cellStyle name="Normal 2 30 2 4 4 3 11 8 12" xfId="38"/>
    <cellStyle name="Normal 2 30 2 4 4 3 11 8 13" xfId="34"/>
    <cellStyle name="Normal 2 30 2 4 4 3 11 8 14" xfId="41"/>
    <cellStyle name="Normal 2 30 2 4 4 3 11 8 15" xfId="47"/>
    <cellStyle name="Normal 2 30 2 4 4 3 11 8 16" xfId="53"/>
    <cellStyle name="Normal 2 30 2 4 4 3 11 8 6 10" xfId="42"/>
    <cellStyle name="Normal 2 30 2 4 4 3 11 8 6 11" xfId="49"/>
    <cellStyle name="Normal 2 30 2 4 4 3 11 8 6 12" xfId="55"/>
    <cellStyle name="Normal 2 30 2 4 4 3 11 8 6 14" xfId="60"/>
    <cellStyle name="Normal 2 30 2 4 4 3 11 8 6 4 2" xfId="7"/>
    <cellStyle name="Normal 2 30 2 4 4 3 11 8 6 5" xfId="10"/>
    <cellStyle name="Normal 2 30 2 4 4 3 11 8 6 6" xfId="15"/>
    <cellStyle name="Normal 2 30 2 4 4 3 11 8 6 7" xfId="19"/>
    <cellStyle name="Normal 2 30 2 4 4 3 11 8 6 8" xfId="28"/>
    <cellStyle name="Normal 2 30 2 4 4 3 11 8 6 9" xfId="35"/>
    <cellStyle name="Normal 2 30 2 4 8 6 10" xfId="44"/>
    <cellStyle name="Normal 2 30 2 4 8 6 11" xfId="50"/>
    <cellStyle name="Normal 2 30 2 4 8 6 12" xfId="56"/>
    <cellStyle name="Normal 2 30 2 4 8 6 14" xfId="61"/>
    <cellStyle name="Normal 2 30 2 4 8 6 5" xfId="11"/>
    <cellStyle name="Normal 2 30 2 4 8 6 6" xfId="16"/>
    <cellStyle name="Normal 2 30 2 4 8 6 7" xfId="21"/>
    <cellStyle name="Normal 2 30 2 4 8 6 8" xfId="31"/>
    <cellStyle name="Normal 2 30 2 4 8 6 9" xfId="37"/>
    <cellStyle name="Normal 2 30 2 7 4 3 11 8 6 10" xfId="39"/>
    <cellStyle name="Normal 2 30 2 7 4 3 11 8 6 11" xfId="45"/>
    <cellStyle name="Normal 2 30 2 7 4 3 11 8 6 12" xfId="51"/>
    <cellStyle name="Normal 2 30 2 7 4 3 11 8 6 14" xfId="57"/>
    <cellStyle name="Normal 2 30 2 7 4 3 11 8 6 4 2" xfId="6"/>
    <cellStyle name="Normal 2 30 2 7 4 3 11 8 6 5" xfId="1"/>
    <cellStyle name="Normal 2 30 2 7 4 3 11 8 6 6" xfId="12"/>
    <cellStyle name="Normal 2 30 2 7 4 3 11 8 6 7" xfId="17"/>
    <cellStyle name="Normal 2 30 2 7 4 3 11 8 6 8" xfId="22"/>
    <cellStyle name="Normal 2 30 2 7 4 3 11 8 6 9" xfId="32"/>
    <cellStyle name="Normal 2 30 2 7 4 3 11 8 7" xfId="5"/>
    <cellStyle name="Normal 2 30 2 7 4 3 11 8 7 2" xfId="27"/>
    <cellStyle name="Normal 200 2 2 8 4 3 11 8 6 10" xfId="40"/>
    <cellStyle name="Normal 200 2 2 8 4 3 11 8 6 11" xfId="46"/>
    <cellStyle name="Normal 200 2 2 8 4 3 11 8 6 12" xfId="52"/>
    <cellStyle name="Normal 200 2 2 8 4 3 11 8 6 14" xfId="58"/>
    <cellStyle name="Normal 200 2 2 8 4 3 11 8 6 5" xfId="4"/>
    <cellStyle name="Normal 200 2 2 8 4 3 11 8 6 6" xfId="13"/>
    <cellStyle name="Normal 200 2 2 8 4 3 11 8 6 7" xfId="18"/>
    <cellStyle name="Normal 200 2 2 8 4 3 11 8 6 8" xfId="25"/>
    <cellStyle name="Normal 200 2 2 8 4 3 11 8 6 9" xfId="33"/>
    <cellStyle name="Normal 200 2 2 8 4 3 11 8 7" xfId="9"/>
    <cellStyle name="Normal 200 2 2 8 4 3 11 8 7 2" xfId="30"/>
    <cellStyle name="Normal 207 2" xfId="23"/>
    <cellStyle name="Normal 207 2 3" xfId="2"/>
    <cellStyle name="Normal 242 4 3 11 8 6 10" xfId="43"/>
    <cellStyle name="Normal 242 4 3 11 8 6 11" xfId="48"/>
    <cellStyle name="Normal 242 4 3 11 8 6 12" xfId="54"/>
    <cellStyle name="Normal 242 4 3 11 8 6 14" xfId="59"/>
    <cellStyle name="Normal 242 4 3 11 8 6 5" xfId="8"/>
    <cellStyle name="Normal 242 4 3 11 8 6 6" xfId="14"/>
    <cellStyle name="Normal 242 4 3 11 8 6 7" xfId="20"/>
    <cellStyle name="Normal 242 4 3 11 8 6 8" xfId="29"/>
    <cellStyle name="Normal 242 4 3 11 8 6 9" xfId="36"/>
    <cellStyle name="Normal 244" xfId="26"/>
    <cellStyle name="Normal 249" xfId="62"/>
    <cellStyle name="Normal 249 2" xfId="63"/>
    <cellStyle name="Normal 249 3" xfId="64"/>
    <cellStyle name="Normal 249 4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TPS%20FAC%20FORMAT%20FOR%20APRIL-2023%20PART%20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26\perf\Performance\PERFORMANCE\CE_FILE\Erai_dam\Water%20_balance_Dec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Databank\1-Projects%20In%20Hand\DFID\ARR%202003-04\Arr%20Petition%202003-04\For%20Submission\ARR%20Forms%20For%20Submiss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21\shared%20doc\ARR%202.6%20REV\Performance\PERFORMANCE\ocm\Yearly_perf\OCMJAN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Documents%20and%20Settings\anurag\My%20Documents\petitions\Petition%20for%20trans%20ARR.doc\Databank\1-Projects%20In%20Hand\DFID\ARR%202003-04\Arr%20Petition%202003-04\For%20Submission\ARR%20Forms%20For%20Submiss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.203\Sameer's%20folder\MSEB\Tariff%20Filing%202003-04\Outputs\Models\Working%20Models\old\Dispatch%202.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Imported%20Coal%20Price%20Effect\RR%20KULKARNI%20(H)\APR-2007-08%20Model\ARR%2008-09\BHUSAWAL%20APR%202007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erformance\PERFORMANCE\ocm\Yearly_perf\OCMJAN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TPS_FAC-II%20February-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Performance/PERFORMANCE/ocm/Yearly_perf/OCMJAN20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0.57\d\201-04REL-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Performance\PERFORMANCE\ocm\Yearly_perf\OCMJAN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EMAIL\Performance\PERFORMANCE\ocm\Yearly_perf\OCMJAN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CD-Share\RRK%20PEN%20DATA_28.01.2008\Performance\PERFORMANCE\ocm\Yearly_perf\OCMJAN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Performance\PERFORMANCE\ocm\Yearly_perf\OCMJAN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.117\RRK%20PEN%20DATA_28.01.2008\Performance\PERFORMANCE\ocm\Yearly_perf\OCMJAN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-04REL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0\c\WINDOWS\Desktop\Latest%20revised%20Cost%20Estimates%20for%20Substa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uresh\Power\MSEB\MSEB%2001-02\Data\Dispatch%202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0 (210)"/>
      <sheetName val="F11 (210)"/>
      <sheetName val="F12 (210)"/>
      <sheetName val="F13 (210)"/>
      <sheetName val="F10 (500)"/>
      <sheetName val="F11 (500)"/>
      <sheetName val="F12 (500)"/>
      <sheetName val="F13 (500)"/>
      <sheetName val="Coal Details 210 MW"/>
      <sheetName val="Coal Details 500 MW"/>
      <sheetName val="GCV DETAILS 210"/>
      <sheetName val="GCV DETAILS 500"/>
      <sheetName val="OVC Summery (210+500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_qty"/>
      <sheetName val="Nov_04"/>
      <sheetName val="Dec_04"/>
      <sheetName val="Assumptions"/>
      <sheetName val="dpc cost"/>
      <sheetName val="SUMMERY"/>
      <sheetName val="OCM3"/>
      <sheetName val="dpc_cost"/>
      <sheetName val="deduction"/>
      <sheetName val="addition"/>
      <sheetName val="sep01"/>
      <sheetName val="NP"/>
      <sheetName val="PP"/>
      <sheetName val="Water _balance_Dec04"/>
    </sheetNames>
    <sheetDataSet>
      <sheetData sheetId="0" refreshError="1">
        <row r="8">
          <cell r="B8">
            <v>195</v>
          </cell>
          <cell r="C8">
            <v>1</v>
          </cell>
        </row>
        <row r="9">
          <cell r="B9">
            <v>195.02500000000001</v>
          </cell>
          <cell r="C9">
            <v>1.05</v>
          </cell>
        </row>
        <row r="10">
          <cell r="B10">
            <v>195.05</v>
          </cell>
          <cell r="C10">
            <v>1.1000000000000001</v>
          </cell>
        </row>
        <row r="11">
          <cell r="B11">
            <v>195.07499999999999</v>
          </cell>
          <cell r="C11">
            <v>1.1499999999999999</v>
          </cell>
        </row>
        <row r="12">
          <cell r="B12">
            <v>195.1</v>
          </cell>
          <cell r="C12">
            <v>1.2</v>
          </cell>
        </row>
        <row r="13">
          <cell r="B13">
            <v>195.125</v>
          </cell>
          <cell r="C13">
            <v>1.25</v>
          </cell>
        </row>
        <row r="14">
          <cell r="B14">
            <v>195.15</v>
          </cell>
          <cell r="C14">
            <v>1.3</v>
          </cell>
        </row>
        <row r="15">
          <cell r="B15">
            <v>195.17500000000001</v>
          </cell>
          <cell r="C15">
            <v>1.35</v>
          </cell>
        </row>
        <row r="16">
          <cell r="B16">
            <v>195.2</v>
          </cell>
          <cell r="C16">
            <v>1.4</v>
          </cell>
        </row>
        <row r="17">
          <cell r="B17">
            <v>195.22499999999999</v>
          </cell>
          <cell r="C17">
            <v>1.45</v>
          </cell>
        </row>
        <row r="18">
          <cell r="B18">
            <v>195.25</v>
          </cell>
          <cell r="C18">
            <v>1.5</v>
          </cell>
        </row>
        <row r="19">
          <cell r="B19">
            <v>195.27500000000001</v>
          </cell>
          <cell r="C19">
            <v>1.55</v>
          </cell>
        </row>
        <row r="20">
          <cell r="B20">
            <v>195.3</v>
          </cell>
          <cell r="C20">
            <v>1.6</v>
          </cell>
        </row>
        <row r="21">
          <cell r="B21">
            <v>195.32499999999999</v>
          </cell>
          <cell r="C21">
            <v>1.65</v>
          </cell>
        </row>
        <row r="22">
          <cell r="B22">
            <v>195.35</v>
          </cell>
          <cell r="C22">
            <v>1.7</v>
          </cell>
        </row>
        <row r="23">
          <cell r="B23">
            <v>195.375</v>
          </cell>
          <cell r="C23">
            <v>1.75</v>
          </cell>
        </row>
        <row r="24">
          <cell r="B24">
            <v>195.4</v>
          </cell>
          <cell r="C24">
            <v>1.8</v>
          </cell>
        </row>
        <row r="25">
          <cell r="B25">
            <v>195.42500000000001</v>
          </cell>
          <cell r="C25">
            <v>1.85</v>
          </cell>
        </row>
        <row r="26">
          <cell r="B26">
            <v>195.45</v>
          </cell>
          <cell r="C26">
            <v>1.9</v>
          </cell>
        </row>
        <row r="27">
          <cell r="B27">
            <v>195.47499999999999</v>
          </cell>
          <cell r="C27">
            <v>1.95</v>
          </cell>
        </row>
        <row r="28">
          <cell r="B28">
            <v>195.5</v>
          </cell>
          <cell r="C28">
            <v>2</v>
          </cell>
        </row>
        <row r="29">
          <cell r="B29">
            <v>195.52500000000001</v>
          </cell>
          <cell r="C29">
            <v>2.0499999999999998</v>
          </cell>
        </row>
        <row r="30">
          <cell r="B30">
            <v>195.55</v>
          </cell>
          <cell r="C30">
            <v>2.1</v>
          </cell>
        </row>
        <row r="31">
          <cell r="B31">
            <v>195.57499999999999</v>
          </cell>
          <cell r="C31">
            <v>2.15</v>
          </cell>
        </row>
        <row r="32">
          <cell r="B32">
            <v>195.6</v>
          </cell>
          <cell r="C32">
            <v>2.2000000000000002</v>
          </cell>
        </row>
        <row r="33">
          <cell r="B33">
            <v>195.625</v>
          </cell>
          <cell r="C33">
            <v>2.25</v>
          </cell>
        </row>
        <row r="34">
          <cell r="B34">
            <v>195.65</v>
          </cell>
          <cell r="C34">
            <v>2.2999999999999998</v>
          </cell>
        </row>
        <row r="35">
          <cell r="B35">
            <v>195.67500000000001</v>
          </cell>
          <cell r="C35">
            <v>2.35</v>
          </cell>
        </row>
        <row r="36">
          <cell r="B36">
            <v>195.7</v>
          </cell>
          <cell r="C36">
            <v>2.4</v>
          </cell>
        </row>
        <row r="37">
          <cell r="B37">
            <v>195.72499999999999</v>
          </cell>
          <cell r="C37">
            <v>2.4500000000000002</v>
          </cell>
        </row>
        <row r="38">
          <cell r="B38">
            <v>195.75</v>
          </cell>
          <cell r="C38">
            <v>2.5</v>
          </cell>
        </row>
        <row r="39">
          <cell r="B39">
            <v>195.77500000000001</v>
          </cell>
          <cell r="C39">
            <v>2.5499999999999998</v>
          </cell>
        </row>
        <row r="40">
          <cell r="B40">
            <v>195.8</v>
          </cell>
          <cell r="C40">
            <v>2.6</v>
          </cell>
        </row>
        <row r="41">
          <cell r="B41">
            <v>195.82499999999999</v>
          </cell>
          <cell r="C41">
            <v>2.65</v>
          </cell>
        </row>
        <row r="42">
          <cell r="B42">
            <v>195.85</v>
          </cell>
          <cell r="C42">
            <v>2.7</v>
          </cell>
        </row>
        <row r="43">
          <cell r="B43">
            <v>195.875</v>
          </cell>
          <cell r="C43">
            <v>2.75</v>
          </cell>
        </row>
        <row r="44">
          <cell r="B44">
            <v>195.9</v>
          </cell>
          <cell r="C44">
            <v>2.8</v>
          </cell>
        </row>
        <row r="45">
          <cell r="B45">
            <v>195.92500000000001</v>
          </cell>
          <cell r="C45">
            <v>2.85</v>
          </cell>
        </row>
        <row r="46">
          <cell r="B46">
            <v>195.95</v>
          </cell>
          <cell r="C46">
            <v>2.9</v>
          </cell>
        </row>
        <row r="47">
          <cell r="B47">
            <v>195.97499999999999</v>
          </cell>
          <cell r="C47">
            <v>2.95</v>
          </cell>
        </row>
        <row r="48">
          <cell r="B48">
            <v>196</v>
          </cell>
          <cell r="C48">
            <v>3</v>
          </cell>
        </row>
        <row r="49">
          <cell r="B49">
            <v>196.02500000000001</v>
          </cell>
          <cell r="C49">
            <v>3.0750000000000002</v>
          </cell>
        </row>
        <row r="50">
          <cell r="B50">
            <v>196.05</v>
          </cell>
          <cell r="C50">
            <v>3.15</v>
          </cell>
        </row>
        <row r="51">
          <cell r="B51">
            <v>196.07499999999999</v>
          </cell>
          <cell r="C51">
            <v>3.2250000000000001</v>
          </cell>
        </row>
        <row r="52">
          <cell r="B52">
            <v>196.1</v>
          </cell>
          <cell r="C52">
            <v>3.3</v>
          </cell>
        </row>
        <row r="53">
          <cell r="B53">
            <v>196.125</v>
          </cell>
          <cell r="C53">
            <v>3.375</v>
          </cell>
        </row>
        <row r="54">
          <cell r="B54">
            <v>196.15</v>
          </cell>
          <cell r="C54">
            <v>3.45</v>
          </cell>
        </row>
        <row r="55">
          <cell r="B55">
            <v>196.17500000000001</v>
          </cell>
          <cell r="C55">
            <v>3.5249999999999999</v>
          </cell>
        </row>
        <row r="56">
          <cell r="B56">
            <v>196.2</v>
          </cell>
          <cell r="C56">
            <v>3.6</v>
          </cell>
        </row>
        <row r="57">
          <cell r="B57">
            <v>196.22499999999999</v>
          </cell>
          <cell r="C57">
            <v>3.6749999999999998</v>
          </cell>
        </row>
        <row r="58">
          <cell r="B58">
            <v>196.25</v>
          </cell>
          <cell r="C58">
            <v>3.75</v>
          </cell>
        </row>
        <row r="59">
          <cell r="B59">
            <v>196.27500000000001</v>
          </cell>
          <cell r="C59">
            <v>3.8250000000000002</v>
          </cell>
        </row>
        <row r="60">
          <cell r="B60">
            <v>196.3</v>
          </cell>
          <cell r="C60">
            <v>3.9</v>
          </cell>
        </row>
        <row r="61">
          <cell r="B61">
            <v>196.32499999999999</v>
          </cell>
          <cell r="C61">
            <v>3.9750000000000001</v>
          </cell>
        </row>
        <row r="62">
          <cell r="B62">
            <v>196.35</v>
          </cell>
          <cell r="C62">
            <v>4.05</v>
          </cell>
        </row>
        <row r="63">
          <cell r="B63">
            <v>196.375</v>
          </cell>
          <cell r="C63">
            <v>4.125</v>
          </cell>
        </row>
        <row r="64">
          <cell r="B64">
            <v>196.4</v>
          </cell>
          <cell r="C64">
            <v>4.2</v>
          </cell>
        </row>
        <row r="65">
          <cell r="B65">
            <v>196.42500000000001</v>
          </cell>
          <cell r="C65">
            <v>4.2750000000000004</v>
          </cell>
        </row>
        <row r="66">
          <cell r="B66">
            <v>196.45</v>
          </cell>
          <cell r="C66">
            <v>4.3499999999999996</v>
          </cell>
        </row>
        <row r="67">
          <cell r="B67">
            <v>196.47499999999999</v>
          </cell>
          <cell r="C67">
            <v>4.4249999999999998</v>
          </cell>
        </row>
        <row r="68">
          <cell r="B68">
            <v>196.5</v>
          </cell>
          <cell r="C68">
            <v>4.5</v>
          </cell>
        </row>
        <row r="69">
          <cell r="B69">
            <v>196.52500000000001</v>
          </cell>
          <cell r="C69">
            <v>4.5750000000000002</v>
          </cell>
        </row>
        <row r="70">
          <cell r="B70">
            <v>196.55</v>
          </cell>
          <cell r="C70">
            <v>4.6500000000000004</v>
          </cell>
        </row>
        <row r="71">
          <cell r="B71">
            <v>196.57499999999999</v>
          </cell>
          <cell r="C71">
            <v>4.7249999999999996</v>
          </cell>
        </row>
        <row r="72">
          <cell r="B72">
            <v>196.6</v>
          </cell>
          <cell r="C72">
            <v>4.8</v>
          </cell>
        </row>
        <row r="73">
          <cell r="B73">
            <v>196.625</v>
          </cell>
          <cell r="C73">
            <v>4.875</v>
          </cell>
        </row>
        <row r="74">
          <cell r="B74">
            <v>196.65</v>
          </cell>
          <cell r="C74">
            <v>4.95</v>
          </cell>
        </row>
        <row r="75">
          <cell r="B75">
            <v>196.67500000000001</v>
          </cell>
          <cell r="C75">
            <v>5.0250000000000004</v>
          </cell>
        </row>
        <row r="76">
          <cell r="B76">
            <v>196.7</v>
          </cell>
          <cell r="C76">
            <v>5.0999999999999996</v>
          </cell>
        </row>
        <row r="77">
          <cell r="B77">
            <v>196.72499999999999</v>
          </cell>
          <cell r="C77">
            <v>5.1749999999999998</v>
          </cell>
        </row>
        <row r="78">
          <cell r="B78">
            <v>196.75</v>
          </cell>
          <cell r="C78">
            <v>5.25</v>
          </cell>
        </row>
        <row r="79">
          <cell r="B79">
            <v>196.77500000000001</v>
          </cell>
          <cell r="C79">
            <v>5.3250000000000002</v>
          </cell>
        </row>
        <row r="80">
          <cell r="B80">
            <v>196.8</v>
          </cell>
          <cell r="C80">
            <v>5.4</v>
          </cell>
        </row>
        <row r="81">
          <cell r="B81">
            <v>196.82499999999999</v>
          </cell>
          <cell r="C81">
            <v>5.4749999999999996</v>
          </cell>
        </row>
        <row r="82">
          <cell r="B82">
            <v>196.85</v>
          </cell>
          <cell r="C82">
            <v>5.55</v>
          </cell>
        </row>
        <row r="83">
          <cell r="B83">
            <v>196.875</v>
          </cell>
          <cell r="C83">
            <v>5.625</v>
          </cell>
        </row>
        <row r="84">
          <cell r="B84">
            <v>196.9</v>
          </cell>
          <cell r="C84">
            <v>5.7</v>
          </cell>
        </row>
        <row r="85">
          <cell r="B85">
            <v>196.92500000000001</v>
          </cell>
          <cell r="C85">
            <v>5.7750000000000004</v>
          </cell>
        </row>
        <row r="86">
          <cell r="B86">
            <v>196.95</v>
          </cell>
          <cell r="C86">
            <v>5.85</v>
          </cell>
        </row>
        <row r="87">
          <cell r="B87">
            <v>196.97499999999999</v>
          </cell>
          <cell r="C87">
            <v>5.9249999999999998</v>
          </cell>
        </row>
        <row r="88">
          <cell r="B88">
            <v>197</v>
          </cell>
          <cell r="C88">
            <v>6</v>
          </cell>
        </row>
        <row r="89">
          <cell r="B89">
            <v>197.02500000000001</v>
          </cell>
          <cell r="C89">
            <v>6.125</v>
          </cell>
        </row>
        <row r="90">
          <cell r="B90">
            <v>197.05</v>
          </cell>
          <cell r="C90">
            <v>6.25</v>
          </cell>
        </row>
        <row r="91">
          <cell r="B91">
            <v>197.07499999999999</v>
          </cell>
          <cell r="C91">
            <v>6.375</v>
          </cell>
        </row>
        <row r="92">
          <cell r="B92">
            <v>197.1</v>
          </cell>
          <cell r="C92">
            <v>6.5</v>
          </cell>
        </row>
        <row r="93">
          <cell r="B93">
            <v>197.125</v>
          </cell>
          <cell r="C93">
            <v>6.625</v>
          </cell>
        </row>
        <row r="94">
          <cell r="B94">
            <v>197.15</v>
          </cell>
          <cell r="C94">
            <v>6.75</v>
          </cell>
        </row>
        <row r="95">
          <cell r="B95">
            <v>197.17500000000001</v>
          </cell>
          <cell r="C95">
            <v>6.875</v>
          </cell>
        </row>
        <row r="96">
          <cell r="B96">
            <v>197.2</v>
          </cell>
          <cell r="C96">
            <v>7</v>
          </cell>
        </row>
        <row r="97">
          <cell r="B97">
            <v>197.22499999999999</v>
          </cell>
          <cell r="C97">
            <v>7.125</v>
          </cell>
        </row>
        <row r="98">
          <cell r="B98">
            <v>197.25</v>
          </cell>
          <cell r="C98">
            <v>7.25</v>
          </cell>
        </row>
        <row r="99">
          <cell r="B99">
            <v>197.27500000000001</v>
          </cell>
          <cell r="C99">
            <v>7.375</v>
          </cell>
        </row>
        <row r="100">
          <cell r="B100">
            <v>197.3</v>
          </cell>
          <cell r="C100">
            <v>7.5</v>
          </cell>
        </row>
        <row r="101">
          <cell r="B101">
            <v>197.32499999999999</v>
          </cell>
          <cell r="C101">
            <v>7.625</v>
          </cell>
        </row>
        <row r="102">
          <cell r="B102">
            <v>197.35</v>
          </cell>
          <cell r="C102">
            <v>7.75</v>
          </cell>
        </row>
        <row r="103">
          <cell r="B103">
            <v>197.375</v>
          </cell>
          <cell r="C103">
            <v>7.875</v>
          </cell>
        </row>
        <row r="104">
          <cell r="B104">
            <v>197.4</v>
          </cell>
          <cell r="C104">
            <v>8</v>
          </cell>
        </row>
        <row r="105">
          <cell r="B105">
            <v>197.42500000000001</v>
          </cell>
          <cell r="C105">
            <v>8.125</v>
          </cell>
        </row>
        <row r="106">
          <cell r="B106">
            <v>197.45</v>
          </cell>
          <cell r="C106">
            <v>8.25</v>
          </cell>
        </row>
        <row r="107">
          <cell r="B107">
            <v>197.47499999999999</v>
          </cell>
          <cell r="C107">
            <v>8.375</v>
          </cell>
        </row>
        <row r="108">
          <cell r="B108">
            <v>197.5</v>
          </cell>
          <cell r="C108">
            <v>8.5</v>
          </cell>
        </row>
        <row r="109">
          <cell r="B109">
            <v>197.52500000000001</v>
          </cell>
          <cell r="C109">
            <v>8.625</v>
          </cell>
        </row>
        <row r="110">
          <cell r="B110">
            <v>197.55000000000049</v>
          </cell>
          <cell r="C110">
            <v>8.75</v>
          </cell>
        </row>
        <row r="111">
          <cell r="B111">
            <v>197.5750000000005</v>
          </cell>
          <cell r="C111">
            <v>8.875</v>
          </cell>
        </row>
        <row r="112">
          <cell r="B112">
            <v>197.6</v>
          </cell>
          <cell r="C112">
            <v>9</v>
          </cell>
        </row>
        <row r="113">
          <cell r="B113">
            <v>197.625</v>
          </cell>
          <cell r="C113">
            <v>9.125</v>
          </cell>
        </row>
        <row r="114">
          <cell r="B114">
            <v>197.65</v>
          </cell>
          <cell r="C114">
            <v>9.25</v>
          </cell>
        </row>
        <row r="115">
          <cell r="B115">
            <v>197.67500000000001</v>
          </cell>
          <cell r="C115">
            <v>9.375</v>
          </cell>
        </row>
        <row r="116">
          <cell r="B116">
            <v>197.7</v>
          </cell>
          <cell r="C116">
            <v>9.5</v>
          </cell>
        </row>
        <row r="117">
          <cell r="B117">
            <v>197.72499999999999</v>
          </cell>
          <cell r="C117">
            <v>9.625</v>
          </cell>
        </row>
        <row r="118">
          <cell r="B118">
            <v>197.75</v>
          </cell>
          <cell r="C118">
            <v>9.75</v>
          </cell>
        </row>
        <row r="119">
          <cell r="B119">
            <v>197.77500000000001</v>
          </cell>
          <cell r="C119">
            <v>9.875</v>
          </cell>
        </row>
        <row r="120">
          <cell r="B120">
            <v>197.8</v>
          </cell>
          <cell r="C120">
            <v>10</v>
          </cell>
        </row>
        <row r="121">
          <cell r="B121">
            <v>197.82499999999999</v>
          </cell>
          <cell r="C121">
            <v>10.125</v>
          </cell>
        </row>
        <row r="122">
          <cell r="B122">
            <v>197.85</v>
          </cell>
          <cell r="C122">
            <v>10.25</v>
          </cell>
        </row>
        <row r="123">
          <cell r="B123">
            <v>197.875</v>
          </cell>
          <cell r="C123">
            <v>10.375</v>
          </cell>
        </row>
        <row r="124">
          <cell r="B124">
            <v>197.9</v>
          </cell>
          <cell r="C124">
            <v>10.5</v>
          </cell>
        </row>
        <row r="125">
          <cell r="B125">
            <v>197.92500000000001</v>
          </cell>
          <cell r="C125">
            <v>10.625</v>
          </cell>
        </row>
        <row r="126">
          <cell r="B126">
            <v>197.95</v>
          </cell>
          <cell r="C126">
            <v>10.75</v>
          </cell>
        </row>
        <row r="127">
          <cell r="B127">
            <v>197.97499999999999</v>
          </cell>
          <cell r="C127">
            <v>10.875</v>
          </cell>
        </row>
        <row r="128">
          <cell r="B128">
            <v>198</v>
          </cell>
          <cell r="C128">
            <v>11</v>
          </cell>
        </row>
        <row r="129">
          <cell r="B129">
            <v>198.02500000000001</v>
          </cell>
          <cell r="C129">
            <v>11.15</v>
          </cell>
        </row>
        <row r="130">
          <cell r="B130">
            <v>198.05</v>
          </cell>
          <cell r="C130">
            <v>11.3</v>
          </cell>
        </row>
        <row r="131">
          <cell r="B131">
            <v>198.07499999999999</v>
          </cell>
          <cell r="C131">
            <v>11.45</v>
          </cell>
        </row>
        <row r="132">
          <cell r="B132">
            <v>198.1</v>
          </cell>
          <cell r="C132">
            <v>11.6</v>
          </cell>
        </row>
        <row r="133">
          <cell r="B133">
            <v>198.125</v>
          </cell>
          <cell r="C133">
            <v>11.75</v>
          </cell>
        </row>
        <row r="134">
          <cell r="B134">
            <v>198.15</v>
          </cell>
          <cell r="C134">
            <v>11.9</v>
          </cell>
        </row>
        <row r="135">
          <cell r="B135">
            <v>198.17500000000001</v>
          </cell>
          <cell r="C135">
            <v>12.05</v>
          </cell>
        </row>
        <row r="136">
          <cell r="B136">
            <v>198.2</v>
          </cell>
          <cell r="C136">
            <v>12.2</v>
          </cell>
        </row>
        <row r="137">
          <cell r="B137">
            <v>198.22499999999999</v>
          </cell>
          <cell r="C137">
            <v>12.35</v>
          </cell>
        </row>
        <row r="138">
          <cell r="B138">
            <v>198.25</v>
          </cell>
          <cell r="C138">
            <v>12.5</v>
          </cell>
        </row>
        <row r="139">
          <cell r="B139">
            <v>198.27500000000001</v>
          </cell>
          <cell r="C139">
            <v>12.65</v>
          </cell>
        </row>
        <row r="140">
          <cell r="B140">
            <v>198.3</v>
          </cell>
          <cell r="C140">
            <v>12.8</v>
          </cell>
        </row>
        <row r="141">
          <cell r="B141">
            <v>198.32499999999999</v>
          </cell>
          <cell r="C141">
            <v>12.95</v>
          </cell>
        </row>
        <row r="142">
          <cell r="B142">
            <v>198.35</v>
          </cell>
          <cell r="C142">
            <v>13.1</v>
          </cell>
        </row>
        <row r="143">
          <cell r="B143">
            <v>198.375</v>
          </cell>
          <cell r="C143">
            <v>13.25</v>
          </cell>
        </row>
        <row r="144">
          <cell r="B144">
            <v>198.4</v>
          </cell>
          <cell r="C144">
            <v>13.4</v>
          </cell>
        </row>
        <row r="145">
          <cell r="B145">
            <v>198.42500000000001</v>
          </cell>
          <cell r="C145">
            <v>13.55</v>
          </cell>
        </row>
        <row r="146">
          <cell r="B146">
            <v>198.45</v>
          </cell>
          <cell r="C146">
            <v>13.7</v>
          </cell>
        </row>
        <row r="147">
          <cell r="B147">
            <v>198.47499999999999</v>
          </cell>
          <cell r="C147">
            <v>13.85</v>
          </cell>
        </row>
        <row r="148">
          <cell r="B148">
            <v>198.5</v>
          </cell>
          <cell r="C148">
            <v>14</v>
          </cell>
        </row>
        <row r="149">
          <cell r="B149">
            <v>198.52500000000001</v>
          </cell>
          <cell r="C149">
            <v>14.2</v>
          </cell>
        </row>
        <row r="150">
          <cell r="B150">
            <v>198.55</v>
          </cell>
          <cell r="C150">
            <v>14.4</v>
          </cell>
        </row>
        <row r="151">
          <cell r="B151">
            <v>198.57499999999999</v>
          </cell>
          <cell r="C151">
            <v>14.6</v>
          </cell>
        </row>
        <row r="152">
          <cell r="B152">
            <v>198.6</v>
          </cell>
          <cell r="C152">
            <v>14.8</v>
          </cell>
        </row>
        <row r="153">
          <cell r="B153">
            <v>198.625</v>
          </cell>
          <cell r="C153">
            <v>15</v>
          </cell>
        </row>
        <row r="154">
          <cell r="B154">
            <v>198.65</v>
          </cell>
          <cell r="C154">
            <v>15.2</v>
          </cell>
        </row>
        <row r="155">
          <cell r="B155">
            <v>198.67500000000001</v>
          </cell>
          <cell r="C155">
            <v>15.4</v>
          </cell>
        </row>
        <row r="156">
          <cell r="B156">
            <v>198.7</v>
          </cell>
          <cell r="C156">
            <v>15.6</v>
          </cell>
        </row>
        <row r="157">
          <cell r="B157">
            <v>198.72499999999999</v>
          </cell>
          <cell r="C157">
            <v>15.8</v>
          </cell>
        </row>
        <row r="158">
          <cell r="B158">
            <v>198.75</v>
          </cell>
          <cell r="C158">
            <v>16</v>
          </cell>
        </row>
        <row r="159">
          <cell r="B159">
            <v>198.77500000000001</v>
          </cell>
          <cell r="C159">
            <v>16.2</v>
          </cell>
        </row>
        <row r="160">
          <cell r="B160">
            <v>198.8</v>
          </cell>
          <cell r="C160">
            <v>16.399999999999999</v>
          </cell>
        </row>
        <row r="161">
          <cell r="B161">
            <v>198.82499999999999</v>
          </cell>
          <cell r="C161">
            <v>16.600000000000001</v>
          </cell>
        </row>
        <row r="162">
          <cell r="B162">
            <v>198.85</v>
          </cell>
          <cell r="C162">
            <v>16.8</v>
          </cell>
        </row>
        <row r="163">
          <cell r="B163">
            <v>198.875</v>
          </cell>
          <cell r="C163">
            <v>17</v>
          </cell>
        </row>
        <row r="164">
          <cell r="B164">
            <v>198.9</v>
          </cell>
          <cell r="C164">
            <v>17.2</v>
          </cell>
        </row>
        <row r="165">
          <cell r="B165">
            <v>198.92500000000001</v>
          </cell>
          <cell r="C165">
            <v>17.399999999999999</v>
          </cell>
        </row>
        <row r="166">
          <cell r="B166">
            <v>198.95</v>
          </cell>
          <cell r="C166">
            <v>17.600000000000001</v>
          </cell>
        </row>
        <row r="167">
          <cell r="B167">
            <v>198.97499999999999</v>
          </cell>
          <cell r="C167">
            <v>17.8</v>
          </cell>
        </row>
        <row r="168">
          <cell r="B168">
            <v>199</v>
          </cell>
          <cell r="C168">
            <v>18</v>
          </cell>
        </row>
        <row r="169">
          <cell r="B169">
            <v>199.02500000000001</v>
          </cell>
          <cell r="C169">
            <v>18.2</v>
          </cell>
        </row>
        <row r="170">
          <cell r="B170">
            <v>199.05</v>
          </cell>
          <cell r="C170">
            <v>18.399999999999999</v>
          </cell>
        </row>
        <row r="171">
          <cell r="B171">
            <v>199.07499999999999</v>
          </cell>
          <cell r="C171">
            <v>18.600000000000001</v>
          </cell>
        </row>
        <row r="172">
          <cell r="B172">
            <v>199.1</v>
          </cell>
          <cell r="C172">
            <v>18.8</v>
          </cell>
        </row>
        <row r="173">
          <cell r="B173">
            <v>199.125</v>
          </cell>
          <cell r="C173">
            <v>19</v>
          </cell>
        </row>
        <row r="174">
          <cell r="B174">
            <v>199.15</v>
          </cell>
          <cell r="C174">
            <v>19.2</v>
          </cell>
        </row>
        <row r="175">
          <cell r="B175">
            <v>199.17500000000001</v>
          </cell>
          <cell r="C175">
            <v>19.399999999999999</v>
          </cell>
        </row>
        <row r="176">
          <cell r="B176">
            <v>199.2</v>
          </cell>
          <cell r="C176">
            <v>19.600000000000001</v>
          </cell>
        </row>
        <row r="177">
          <cell r="B177">
            <v>199.22499999999999</v>
          </cell>
          <cell r="C177">
            <v>19.8</v>
          </cell>
        </row>
        <row r="178">
          <cell r="B178">
            <v>199.25</v>
          </cell>
          <cell r="C178">
            <v>20</v>
          </cell>
        </row>
        <row r="179">
          <cell r="B179">
            <v>199.27500000000001</v>
          </cell>
          <cell r="C179">
            <v>20.2</v>
          </cell>
        </row>
        <row r="180">
          <cell r="B180">
            <v>199.3</v>
          </cell>
          <cell r="C180">
            <v>20.399999999999999</v>
          </cell>
        </row>
        <row r="181">
          <cell r="B181">
            <v>199.32499999999999</v>
          </cell>
          <cell r="C181">
            <v>20.6</v>
          </cell>
        </row>
        <row r="182">
          <cell r="B182">
            <v>199.35</v>
          </cell>
          <cell r="C182">
            <v>20.8</v>
          </cell>
        </row>
        <row r="183">
          <cell r="B183">
            <v>199.375</v>
          </cell>
          <cell r="C183">
            <v>21</v>
          </cell>
        </row>
        <row r="184">
          <cell r="B184">
            <v>199.4</v>
          </cell>
          <cell r="C184">
            <v>21.2</v>
          </cell>
        </row>
        <row r="185">
          <cell r="B185">
            <v>199.42500000000001</v>
          </cell>
          <cell r="C185">
            <v>21.4</v>
          </cell>
        </row>
        <row r="186">
          <cell r="B186">
            <v>199.45</v>
          </cell>
          <cell r="C186">
            <v>21.6</v>
          </cell>
        </row>
        <row r="187">
          <cell r="B187">
            <v>199.47499999999999</v>
          </cell>
          <cell r="C187">
            <v>21.8</v>
          </cell>
        </row>
        <row r="188">
          <cell r="B188">
            <v>199.5</v>
          </cell>
          <cell r="C188">
            <v>22</v>
          </cell>
        </row>
        <row r="189">
          <cell r="B189">
            <v>199.52500000000001</v>
          </cell>
          <cell r="C189">
            <v>22.274999999999999</v>
          </cell>
        </row>
        <row r="190">
          <cell r="B190">
            <v>199.55</v>
          </cell>
          <cell r="C190">
            <v>22.55</v>
          </cell>
        </row>
        <row r="191">
          <cell r="B191">
            <v>199.57499999999999</v>
          </cell>
          <cell r="C191">
            <v>22.824999999999999</v>
          </cell>
        </row>
        <row r="192">
          <cell r="B192">
            <v>199.6</v>
          </cell>
          <cell r="C192">
            <v>23.1</v>
          </cell>
        </row>
        <row r="193">
          <cell r="B193">
            <v>199.625</v>
          </cell>
          <cell r="C193">
            <v>23.375</v>
          </cell>
        </row>
        <row r="194">
          <cell r="B194">
            <v>199.65</v>
          </cell>
          <cell r="C194">
            <v>23.65</v>
          </cell>
        </row>
        <row r="195">
          <cell r="B195">
            <v>199.67500000000001</v>
          </cell>
          <cell r="C195">
            <v>23.925000000000001</v>
          </cell>
        </row>
        <row r="196">
          <cell r="B196">
            <v>199.7</v>
          </cell>
          <cell r="C196">
            <v>24.2</v>
          </cell>
        </row>
        <row r="197">
          <cell r="B197">
            <v>199.72499999999999</v>
          </cell>
          <cell r="C197">
            <v>24.475000000000001</v>
          </cell>
        </row>
        <row r="198">
          <cell r="B198">
            <v>199.75</v>
          </cell>
          <cell r="C198">
            <v>24.75</v>
          </cell>
        </row>
        <row r="199">
          <cell r="B199">
            <v>199.77500000000001</v>
          </cell>
          <cell r="C199">
            <v>25.024999999999999</v>
          </cell>
        </row>
        <row r="200">
          <cell r="B200">
            <v>199.8</v>
          </cell>
          <cell r="C200">
            <v>25.3</v>
          </cell>
        </row>
        <row r="201">
          <cell r="B201">
            <v>199.82499999999999</v>
          </cell>
          <cell r="C201">
            <v>25.574999999999999</v>
          </cell>
        </row>
        <row r="202">
          <cell r="B202">
            <v>199.85</v>
          </cell>
          <cell r="C202">
            <v>25.85</v>
          </cell>
        </row>
        <row r="203">
          <cell r="B203">
            <v>199.875</v>
          </cell>
          <cell r="C203">
            <v>26.125</v>
          </cell>
        </row>
        <row r="204">
          <cell r="B204">
            <v>199.9</v>
          </cell>
          <cell r="C204">
            <v>26.4</v>
          </cell>
        </row>
        <row r="205">
          <cell r="B205">
            <v>199.92500000000001</v>
          </cell>
          <cell r="C205">
            <v>26.675000000000001</v>
          </cell>
        </row>
        <row r="206">
          <cell r="B206">
            <v>199.95</v>
          </cell>
          <cell r="C206">
            <v>26.95</v>
          </cell>
        </row>
        <row r="207">
          <cell r="B207">
            <v>199.97499999999999</v>
          </cell>
          <cell r="C207">
            <v>27.225000000000001</v>
          </cell>
        </row>
        <row r="208">
          <cell r="B208">
            <v>200</v>
          </cell>
          <cell r="C208">
            <v>27.5</v>
          </cell>
        </row>
        <row r="209">
          <cell r="B209">
            <v>200.02500000000001</v>
          </cell>
          <cell r="C209">
            <v>27.8</v>
          </cell>
        </row>
        <row r="210">
          <cell r="B210">
            <v>200.05</v>
          </cell>
          <cell r="C210">
            <v>28.1</v>
          </cell>
        </row>
        <row r="211">
          <cell r="B211">
            <v>200.07499999999999</v>
          </cell>
          <cell r="C211">
            <v>28.4</v>
          </cell>
        </row>
        <row r="212">
          <cell r="B212">
            <v>200.1</v>
          </cell>
          <cell r="C212">
            <v>28.7</v>
          </cell>
        </row>
        <row r="213">
          <cell r="B213">
            <v>200.12500000000108</v>
          </cell>
          <cell r="C213">
            <v>29</v>
          </cell>
        </row>
        <row r="214">
          <cell r="B214">
            <v>200.15000000000109</v>
          </cell>
          <cell r="C214">
            <v>29.3</v>
          </cell>
        </row>
        <row r="215">
          <cell r="B215">
            <v>200.17500000000109</v>
          </cell>
          <cell r="C215">
            <v>29.6</v>
          </cell>
        </row>
        <row r="216">
          <cell r="B216">
            <v>200.2000000000011</v>
          </cell>
          <cell r="C216">
            <v>29.9</v>
          </cell>
        </row>
        <row r="217">
          <cell r="B217">
            <v>200.2250000000011</v>
          </cell>
          <cell r="C217">
            <v>30.2</v>
          </cell>
        </row>
        <row r="218">
          <cell r="B218">
            <v>200.25000000000111</v>
          </cell>
          <cell r="C218">
            <v>30.5</v>
          </cell>
        </row>
        <row r="219">
          <cell r="B219">
            <v>200.27500000000111</v>
          </cell>
          <cell r="C219">
            <v>30.8</v>
          </cell>
        </row>
        <row r="220">
          <cell r="B220">
            <v>200.30000000000112</v>
          </cell>
          <cell r="C220">
            <v>31.1</v>
          </cell>
        </row>
        <row r="221">
          <cell r="B221">
            <v>200.32500000000113</v>
          </cell>
          <cell r="C221">
            <v>31.4</v>
          </cell>
        </row>
        <row r="222">
          <cell r="B222">
            <v>200.35000000000113</v>
          </cell>
          <cell r="C222">
            <v>31.7</v>
          </cell>
        </row>
        <row r="223">
          <cell r="B223">
            <v>200.37500000000114</v>
          </cell>
          <cell r="C223">
            <v>32</v>
          </cell>
        </row>
        <row r="224">
          <cell r="B224">
            <v>200.40000000000114</v>
          </cell>
          <cell r="C224">
            <v>32.299999999999997</v>
          </cell>
        </row>
        <row r="225">
          <cell r="B225">
            <v>200.42500000000115</v>
          </cell>
          <cell r="C225">
            <v>32.6</v>
          </cell>
        </row>
        <row r="226">
          <cell r="B226">
            <v>200.45000000000115</v>
          </cell>
          <cell r="C226">
            <v>32.9</v>
          </cell>
        </row>
        <row r="227">
          <cell r="B227">
            <v>200.47500000000116</v>
          </cell>
          <cell r="C227">
            <v>33.200000000000003</v>
          </cell>
        </row>
        <row r="228">
          <cell r="B228">
            <v>200.5</v>
          </cell>
          <cell r="C228">
            <v>33.49999999999995</v>
          </cell>
        </row>
        <row r="229">
          <cell r="B229">
            <v>200.52500000000001</v>
          </cell>
          <cell r="C229">
            <v>33.87499999999995</v>
          </cell>
        </row>
        <row r="230">
          <cell r="B230">
            <v>200.55</v>
          </cell>
          <cell r="C230">
            <v>34.24999999999995</v>
          </cell>
        </row>
        <row r="231">
          <cell r="B231">
            <v>200.57499999999999</v>
          </cell>
          <cell r="C231">
            <v>34.62499999999995</v>
          </cell>
        </row>
        <row r="232">
          <cell r="B232">
            <v>200.6</v>
          </cell>
          <cell r="C232">
            <v>34.99999999999995</v>
          </cell>
        </row>
        <row r="233">
          <cell r="B233">
            <v>200.625</v>
          </cell>
          <cell r="C233">
            <v>35.37499999999995</v>
          </cell>
        </row>
        <row r="234">
          <cell r="B234">
            <v>200.65</v>
          </cell>
          <cell r="C234">
            <v>35.74999999999995</v>
          </cell>
        </row>
        <row r="235">
          <cell r="B235">
            <v>200.67500000000001</v>
          </cell>
          <cell r="C235">
            <v>36.12499999999995</v>
          </cell>
        </row>
        <row r="236">
          <cell r="B236">
            <v>200.7</v>
          </cell>
          <cell r="C236">
            <v>36.49999999999995</v>
          </cell>
        </row>
        <row r="237">
          <cell r="B237">
            <v>200.72499999999999</v>
          </cell>
          <cell r="C237">
            <v>36.87499999999995</v>
          </cell>
        </row>
        <row r="238">
          <cell r="B238">
            <v>200.75</v>
          </cell>
          <cell r="C238">
            <v>37.24999999999995</v>
          </cell>
        </row>
        <row r="239">
          <cell r="B239">
            <v>200.77500000000001</v>
          </cell>
          <cell r="C239">
            <v>37.62499999999995</v>
          </cell>
        </row>
        <row r="240">
          <cell r="B240">
            <v>200.8</v>
          </cell>
          <cell r="C240">
            <v>37.99999999999995</v>
          </cell>
        </row>
        <row r="241">
          <cell r="B241">
            <v>200.82499999999999</v>
          </cell>
          <cell r="C241">
            <v>38.37499999999995</v>
          </cell>
        </row>
        <row r="242">
          <cell r="B242">
            <v>200.85</v>
          </cell>
          <cell r="C242">
            <v>38.74999999999995</v>
          </cell>
        </row>
        <row r="243">
          <cell r="B243">
            <v>200.875</v>
          </cell>
          <cell r="C243">
            <v>39.12499999999995</v>
          </cell>
        </row>
        <row r="244">
          <cell r="B244">
            <v>200.9</v>
          </cell>
          <cell r="C244">
            <v>39.49999999999995</v>
          </cell>
        </row>
        <row r="245">
          <cell r="B245">
            <v>200.92500000000001</v>
          </cell>
          <cell r="C245">
            <v>39.87499999999995</v>
          </cell>
        </row>
        <row r="246">
          <cell r="B246">
            <v>200.95</v>
          </cell>
          <cell r="C246">
            <v>40.24999999999995</v>
          </cell>
        </row>
        <row r="247">
          <cell r="B247">
            <v>200.97499999999999</v>
          </cell>
          <cell r="C247">
            <v>40.62499999999995</v>
          </cell>
        </row>
        <row r="248">
          <cell r="B248">
            <v>201</v>
          </cell>
          <cell r="C248">
            <v>41</v>
          </cell>
        </row>
        <row r="249">
          <cell r="B249">
            <v>201.02500000000001</v>
          </cell>
          <cell r="C249">
            <v>41.375</v>
          </cell>
        </row>
        <row r="250">
          <cell r="B250">
            <v>201.05</v>
          </cell>
          <cell r="C250">
            <v>41.75</v>
          </cell>
        </row>
        <row r="251">
          <cell r="B251">
            <v>201.07499999999999</v>
          </cell>
          <cell r="C251">
            <v>42.125</v>
          </cell>
        </row>
        <row r="252">
          <cell r="B252">
            <v>201.1</v>
          </cell>
          <cell r="C252">
            <v>42.5</v>
          </cell>
        </row>
        <row r="253">
          <cell r="B253">
            <v>201.125</v>
          </cell>
          <cell r="C253">
            <v>42.875</v>
          </cell>
        </row>
        <row r="254">
          <cell r="B254">
            <v>201.15</v>
          </cell>
          <cell r="C254">
            <v>43.25</v>
          </cell>
        </row>
        <row r="255">
          <cell r="B255">
            <v>201.17500000000001</v>
          </cell>
          <cell r="C255">
            <v>43.625</v>
          </cell>
        </row>
        <row r="256">
          <cell r="B256">
            <v>201.2</v>
          </cell>
          <cell r="C256">
            <v>44</v>
          </cell>
        </row>
        <row r="257">
          <cell r="B257">
            <v>201.22499999999999</v>
          </cell>
          <cell r="C257">
            <v>44.375</v>
          </cell>
        </row>
        <row r="258">
          <cell r="B258">
            <v>201.25</v>
          </cell>
          <cell r="C258">
            <v>44.75</v>
          </cell>
        </row>
        <row r="259">
          <cell r="B259">
            <v>201.27500000000001</v>
          </cell>
          <cell r="C259">
            <v>45.125</v>
          </cell>
        </row>
        <row r="260">
          <cell r="B260">
            <v>201.3</v>
          </cell>
          <cell r="C260">
            <v>45.5</v>
          </cell>
        </row>
        <row r="261">
          <cell r="B261">
            <v>201.32499999999999</v>
          </cell>
          <cell r="C261">
            <v>45.875</v>
          </cell>
        </row>
        <row r="262">
          <cell r="B262">
            <v>201.35</v>
          </cell>
          <cell r="C262">
            <v>46.25</v>
          </cell>
        </row>
        <row r="263">
          <cell r="B263">
            <v>201.375</v>
          </cell>
          <cell r="C263">
            <v>46.625</v>
          </cell>
        </row>
        <row r="264">
          <cell r="B264">
            <v>201.4</v>
          </cell>
          <cell r="C264">
            <v>47</v>
          </cell>
        </row>
        <row r="265">
          <cell r="B265">
            <v>201.42500000000001</v>
          </cell>
          <cell r="C265">
            <v>47.375</v>
          </cell>
        </row>
        <row r="266">
          <cell r="B266">
            <v>201.45</v>
          </cell>
          <cell r="C266">
            <v>47.75</v>
          </cell>
        </row>
        <row r="267">
          <cell r="B267">
            <v>201.47499999999999</v>
          </cell>
          <cell r="C267">
            <v>48.125</v>
          </cell>
        </row>
        <row r="268">
          <cell r="B268">
            <v>201.5</v>
          </cell>
          <cell r="C268">
            <v>48.5</v>
          </cell>
        </row>
        <row r="269">
          <cell r="B269">
            <v>201.52500000000001</v>
          </cell>
          <cell r="C269">
            <v>48.924999999999997</v>
          </cell>
        </row>
        <row r="270">
          <cell r="B270">
            <v>201.55</v>
          </cell>
          <cell r="C270">
            <v>49.35</v>
          </cell>
        </row>
        <row r="271">
          <cell r="B271">
            <v>201.57499999999999</v>
          </cell>
          <cell r="C271">
            <v>49.774999999999999</v>
          </cell>
        </row>
        <row r="272">
          <cell r="B272">
            <v>201.6</v>
          </cell>
          <cell r="C272">
            <v>50.2</v>
          </cell>
        </row>
        <row r="273">
          <cell r="B273">
            <v>201.625</v>
          </cell>
          <cell r="C273">
            <v>50.625</v>
          </cell>
        </row>
        <row r="274">
          <cell r="B274">
            <v>201.65</v>
          </cell>
          <cell r="C274">
            <v>51.05</v>
          </cell>
        </row>
        <row r="275">
          <cell r="B275">
            <v>201.67500000000001</v>
          </cell>
          <cell r="C275">
            <v>51.475000000000001</v>
          </cell>
        </row>
        <row r="276">
          <cell r="B276">
            <v>201.7</v>
          </cell>
          <cell r="C276">
            <v>51.9</v>
          </cell>
        </row>
        <row r="277">
          <cell r="B277">
            <v>201.72499999999999</v>
          </cell>
          <cell r="C277">
            <v>52.325000000000003</v>
          </cell>
        </row>
        <row r="278">
          <cell r="B278">
            <v>201.75</v>
          </cell>
          <cell r="C278">
            <v>52.75</v>
          </cell>
        </row>
        <row r="279">
          <cell r="B279">
            <v>201.77500000000001</v>
          </cell>
          <cell r="C279">
            <v>53.174999999999997</v>
          </cell>
        </row>
        <row r="280">
          <cell r="B280">
            <v>201.8</v>
          </cell>
          <cell r="C280">
            <v>53.6</v>
          </cell>
        </row>
        <row r="281">
          <cell r="B281">
            <v>201.82499999999999</v>
          </cell>
          <cell r="C281">
            <v>54.024999999999999</v>
          </cell>
        </row>
        <row r="282">
          <cell r="B282">
            <v>201.85</v>
          </cell>
          <cell r="C282">
            <v>54.45</v>
          </cell>
        </row>
        <row r="283">
          <cell r="B283">
            <v>201.875</v>
          </cell>
          <cell r="C283">
            <v>54.875</v>
          </cell>
        </row>
        <row r="284">
          <cell r="B284">
            <v>201.9</v>
          </cell>
          <cell r="C284">
            <v>55.3</v>
          </cell>
        </row>
        <row r="285">
          <cell r="B285">
            <v>201.92500000000001</v>
          </cell>
          <cell r="C285">
            <v>55.725000000000001</v>
          </cell>
        </row>
        <row r="286">
          <cell r="B286">
            <v>201.95</v>
          </cell>
          <cell r="C286">
            <v>56.15</v>
          </cell>
        </row>
        <row r="287">
          <cell r="B287">
            <v>201.97499999999999</v>
          </cell>
          <cell r="C287">
            <v>56.575000000000003</v>
          </cell>
        </row>
        <row r="288">
          <cell r="B288">
            <v>202</v>
          </cell>
          <cell r="C288">
            <v>57</v>
          </cell>
        </row>
        <row r="289">
          <cell r="B289">
            <v>202.02500000000001</v>
          </cell>
          <cell r="C289">
            <v>57.475000000000001</v>
          </cell>
        </row>
        <row r="290">
          <cell r="B290">
            <v>202.05</v>
          </cell>
          <cell r="C290">
            <v>57.95</v>
          </cell>
        </row>
        <row r="291">
          <cell r="B291">
            <v>202.07499999999999</v>
          </cell>
          <cell r="C291">
            <v>58.424999999999997</v>
          </cell>
        </row>
        <row r="292">
          <cell r="B292">
            <v>202.1</v>
          </cell>
          <cell r="C292">
            <v>58.9</v>
          </cell>
        </row>
        <row r="293">
          <cell r="B293">
            <v>202.125</v>
          </cell>
          <cell r="C293">
            <v>59.375</v>
          </cell>
        </row>
        <row r="294">
          <cell r="B294">
            <v>202.15</v>
          </cell>
          <cell r="C294">
            <v>59.85</v>
          </cell>
        </row>
        <row r="295">
          <cell r="B295">
            <v>202.17500000000001</v>
          </cell>
          <cell r="C295">
            <v>60.325000000000003</v>
          </cell>
        </row>
        <row r="296">
          <cell r="B296">
            <v>202.2</v>
          </cell>
          <cell r="C296">
            <v>60.8</v>
          </cell>
        </row>
        <row r="297">
          <cell r="B297">
            <v>202.22499999999999</v>
          </cell>
          <cell r="C297">
            <v>61.274999999999999</v>
          </cell>
        </row>
        <row r="298">
          <cell r="B298">
            <v>202.25</v>
          </cell>
          <cell r="C298">
            <v>61.75</v>
          </cell>
        </row>
        <row r="299">
          <cell r="B299">
            <v>202.27500000000001</v>
          </cell>
          <cell r="C299">
            <v>62.225000000000001</v>
          </cell>
        </row>
        <row r="300">
          <cell r="B300">
            <v>202.3</v>
          </cell>
          <cell r="C300">
            <v>62.7</v>
          </cell>
        </row>
        <row r="301">
          <cell r="B301">
            <v>202.32499999999999</v>
          </cell>
          <cell r="C301">
            <v>63.174999999999997</v>
          </cell>
        </row>
        <row r="302">
          <cell r="B302">
            <v>202.35</v>
          </cell>
          <cell r="C302">
            <v>63.65</v>
          </cell>
        </row>
        <row r="303">
          <cell r="B303">
            <v>202.375</v>
          </cell>
          <cell r="C303">
            <v>64.125</v>
          </cell>
        </row>
        <row r="304">
          <cell r="B304">
            <v>202.4</v>
          </cell>
          <cell r="C304">
            <v>64.599999999999994</v>
          </cell>
        </row>
        <row r="305">
          <cell r="B305">
            <v>202.42500000000001</v>
          </cell>
          <cell r="C305">
            <v>65.075000000000003</v>
          </cell>
        </row>
        <row r="306">
          <cell r="B306">
            <v>202.45</v>
          </cell>
          <cell r="C306">
            <v>65.55</v>
          </cell>
        </row>
        <row r="307">
          <cell r="B307">
            <v>202.47499999999999</v>
          </cell>
          <cell r="C307">
            <v>66.025000000000006</v>
          </cell>
        </row>
        <row r="308">
          <cell r="B308">
            <v>202.5</v>
          </cell>
          <cell r="C308">
            <v>66.5</v>
          </cell>
        </row>
        <row r="309">
          <cell r="B309">
            <v>202.52500000000001</v>
          </cell>
          <cell r="C309">
            <v>67.099999999999994</v>
          </cell>
        </row>
        <row r="310">
          <cell r="B310">
            <v>202.55</v>
          </cell>
          <cell r="C310">
            <v>67.7</v>
          </cell>
        </row>
        <row r="311">
          <cell r="B311">
            <v>202.57499999999999</v>
          </cell>
          <cell r="C311">
            <v>68.3</v>
          </cell>
        </row>
        <row r="312">
          <cell r="B312">
            <v>202.6</v>
          </cell>
          <cell r="C312">
            <v>68.900000000000006</v>
          </cell>
        </row>
        <row r="313">
          <cell r="B313">
            <v>202.625</v>
          </cell>
          <cell r="C313">
            <v>69.5</v>
          </cell>
        </row>
        <row r="314">
          <cell r="B314">
            <v>202.65</v>
          </cell>
          <cell r="C314">
            <v>70.099999999999994</v>
          </cell>
        </row>
        <row r="315">
          <cell r="B315">
            <v>202.67500000000001</v>
          </cell>
          <cell r="C315">
            <v>70.7</v>
          </cell>
        </row>
        <row r="316">
          <cell r="B316">
            <v>202.7</v>
          </cell>
          <cell r="C316">
            <v>71.3</v>
          </cell>
        </row>
        <row r="317">
          <cell r="B317">
            <v>202.72499999999999</v>
          </cell>
          <cell r="C317">
            <v>71.900000000000006</v>
          </cell>
        </row>
        <row r="318">
          <cell r="B318">
            <v>202.75</v>
          </cell>
          <cell r="C318">
            <v>72.5</v>
          </cell>
        </row>
        <row r="319">
          <cell r="B319">
            <v>202.77500000000001</v>
          </cell>
          <cell r="C319">
            <v>73.099999999999994</v>
          </cell>
        </row>
        <row r="320">
          <cell r="B320">
            <v>202.8</v>
          </cell>
          <cell r="C320">
            <v>73.7</v>
          </cell>
        </row>
        <row r="321">
          <cell r="B321">
            <v>202.82499999999999</v>
          </cell>
          <cell r="C321">
            <v>74.3</v>
          </cell>
        </row>
        <row r="322">
          <cell r="B322">
            <v>202.85</v>
          </cell>
          <cell r="C322">
            <v>74.900000000000006</v>
          </cell>
        </row>
        <row r="323">
          <cell r="B323">
            <v>202.875</v>
          </cell>
          <cell r="C323">
            <v>75.5</v>
          </cell>
        </row>
        <row r="324">
          <cell r="B324">
            <v>202.9</v>
          </cell>
          <cell r="C324">
            <v>76.099999999999994</v>
          </cell>
        </row>
        <row r="325">
          <cell r="B325">
            <v>202.92500000000001</v>
          </cell>
          <cell r="C325">
            <v>76.7</v>
          </cell>
        </row>
        <row r="326">
          <cell r="B326">
            <v>202.95</v>
          </cell>
          <cell r="C326">
            <v>77.3</v>
          </cell>
        </row>
        <row r="327">
          <cell r="B327">
            <v>202.97499999999999</v>
          </cell>
          <cell r="C327">
            <v>77.900000000000006</v>
          </cell>
        </row>
        <row r="328">
          <cell r="B328">
            <v>203</v>
          </cell>
          <cell r="C328">
            <v>78.5</v>
          </cell>
        </row>
        <row r="329">
          <cell r="B329">
            <v>203.02500000000001</v>
          </cell>
          <cell r="C329">
            <v>79.075000000000003</v>
          </cell>
        </row>
        <row r="330">
          <cell r="B330">
            <v>203.05</v>
          </cell>
          <cell r="C330">
            <v>79.650000000000006</v>
          </cell>
        </row>
        <row r="331">
          <cell r="B331">
            <v>203.07499999999999</v>
          </cell>
          <cell r="C331">
            <v>80.224999999999994</v>
          </cell>
        </row>
        <row r="332">
          <cell r="B332">
            <v>203.1</v>
          </cell>
          <cell r="C332">
            <v>80.8</v>
          </cell>
        </row>
        <row r="333">
          <cell r="B333">
            <v>203.125</v>
          </cell>
          <cell r="C333">
            <v>81.375</v>
          </cell>
        </row>
        <row r="334">
          <cell r="B334">
            <v>203.15</v>
          </cell>
          <cell r="C334">
            <v>81.95</v>
          </cell>
        </row>
        <row r="335">
          <cell r="B335">
            <v>203.17500000000001</v>
          </cell>
          <cell r="C335">
            <v>82.525000000000006</v>
          </cell>
        </row>
        <row r="336">
          <cell r="B336">
            <v>203.2</v>
          </cell>
          <cell r="C336">
            <v>83.1</v>
          </cell>
        </row>
        <row r="337">
          <cell r="B337">
            <v>203.22499999999999</v>
          </cell>
          <cell r="C337">
            <v>83.674999999999997</v>
          </cell>
        </row>
        <row r="338">
          <cell r="B338">
            <v>203.25</v>
          </cell>
          <cell r="C338">
            <v>84.25</v>
          </cell>
        </row>
        <row r="339">
          <cell r="B339">
            <v>203.27500000000001</v>
          </cell>
          <cell r="C339">
            <v>84.825000000000003</v>
          </cell>
        </row>
        <row r="340">
          <cell r="B340">
            <v>203.3</v>
          </cell>
          <cell r="C340">
            <v>85.4</v>
          </cell>
        </row>
        <row r="341">
          <cell r="B341">
            <v>203.32499999999999</v>
          </cell>
          <cell r="C341">
            <v>85.974999999999994</v>
          </cell>
        </row>
        <row r="342">
          <cell r="B342">
            <v>203.35</v>
          </cell>
          <cell r="C342">
            <v>86.55</v>
          </cell>
        </row>
        <row r="343">
          <cell r="B343">
            <v>203.375</v>
          </cell>
          <cell r="C343">
            <v>87.125</v>
          </cell>
        </row>
        <row r="344">
          <cell r="B344">
            <v>203.4</v>
          </cell>
          <cell r="C344">
            <v>87.7</v>
          </cell>
        </row>
        <row r="345">
          <cell r="B345">
            <v>203.42500000000001</v>
          </cell>
          <cell r="C345">
            <v>88.275000000000006</v>
          </cell>
        </row>
        <row r="346">
          <cell r="B346">
            <v>203.45</v>
          </cell>
          <cell r="C346">
            <v>88.85</v>
          </cell>
        </row>
        <row r="347">
          <cell r="B347">
            <v>203.47499999999999</v>
          </cell>
          <cell r="C347">
            <v>89.424999999999997</v>
          </cell>
        </row>
        <row r="348">
          <cell r="B348">
            <v>203.5</v>
          </cell>
          <cell r="C348">
            <v>90</v>
          </cell>
        </row>
        <row r="349">
          <cell r="B349">
            <v>203.52500000000001</v>
          </cell>
          <cell r="C349">
            <v>90.8</v>
          </cell>
        </row>
        <row r="350">
          <cell r="B350">
            <v>203.55</v>
          </cell>
          <cell r="C350">
            <v>91.6</v>
          </cell>
        </row>
        <row r="351">
          <cell r="B351">
            <v>203.57499999999999</v>
          </cell>
          <cell r="C351">
            <v>92.4</v>
          </cell>
        </row>
        <row r="352">
          <cell r="B352">
            <v>203.6</v>
          </cell>
          <cell r="C352">
            <v>93.2</v>
          </cell>
        </row>
        <row r="353">
          <cell r="B353">
            <v>203.625</v>
          </cell>
          <cell r="C353">
            <v>94</v>
          </cell>
        </row>
        <row r="354">
          <cell r="B354">
            <v>203.65</v>
          </cell>
          <cell r="C354">
            <v>94.8</v>
          </cell>
        </row>
        <row r="355">
          <cell r="B355">
            <v>203.67500000000001</v>
          </cell>
          <cell r="C355">
            <v>95.6</v>
          </cell>
        </row>
        <row r="356">
          <cell r="B356">
            <v>203.7</v>
          </cell>
          <cell r="C356">
            <v>96.4</v>
          </cell>
        </row>
        <row r="357">
          <cell r="B357">
            <v>203.72499999999999</v>
          </cell>
          <cell r="C357">
            <v>97.2</v>
          </cell>
        </row>
        <row r="358">
          <cell r="B358">
            <v>203.75</v>
          </cell>
          <cell r="C358">
            <v>98</v>
          </cell>
        </row>
        <row r="359">
          <cell r="B359">
            <v>203.77500000000001</v>
          </cell>
          <cell r="C359">
            <v>98.8</v>
          </cell>
        </row>
        <row r="360">
          <cell r="B360">
            <v>203.8</v>
          </cell>
          <cell r="C360">
            <v>99.6</v>
          </cell>
        </row>
        <row r="361">
          <cell r="B361">
            <v>203.82499999999999</v>
          </cell>
          <cell r="C361">
            <v>100.4</v>
          </cell>
        </row>
        <row r="362">
          <cell r="B362">
            <v>203.85</v>
          </cell>
          <cell r="C362">
            <v>101.2</v>
          </cell>
        </row>
        <row r="363">
          <cell r="B363">
            <v>203.875</v>
          </cell>
          <cell r="C363">
            <v>102</v>
          </cell>
        </row>
        <row r="364">
          <cell r="B364">
            <v>203.9</v>
          </cell>
          <cell r="C364">
            <v>102.8</v>
          </cell>
        </row>
        <row r="365">
          <cell r="B365">
            <v>203.92500000000001</v>
          </cell>
          <cell r="C365">
            <v>103.6</v>
          </cell>
        </row>
        <row r="366">
          <cell r="B366">
            <v>203.95</v>
          </cell>
          <cell r="C366">
            <v>104.4</v>
          </cell>
        </row>
        <row r="367">
          <cell r="B367">
            <v>203.97499999999999</v>
          </cell>
          <cell r="C367">
            <v>105.2</v>
          </cell>
        </row>
        <row r="368">
          <cell r="B368">
            <v>204</v>
          </cell>
          <cell r="C368">
            <v>106</v>
          </cell>
        </row>
        <row r="369">
          <cell r="B369">
            <v>204.02500000000001</v>
          </cell>
          <cell r="C369">
            <v>106.825</v>
          </cell>
        </row>
        <row r="370">
          <cell r="B370">
            <v>204.05</v>
          </cell>
          <cell r="C370">
            <v>107.65</v>
          </cell>
        </row>
        <row r="371">
          <cell r="B371">
            <v>204.07499999999999</v>
          </cell>
          <cell r="C371">
            <v>108.47499999999999</v>
          </cell>
        </row>
        <row r="372">
          <cell r="B372">
            <v>204.1</v>
          </cell>
          <cell r="C372">
            <v>109.3</v>
          </cell>
        </row>
        <row r="373">
          <cell r="B373">
            <v>204.125</v>
          </cell>
          <cell r="C373">
            <v>110.125</v>
          </cell>
        </row>
        <row r="374">
          <cell r="B374">
            <v>204.15</v>
          </cell>
          <cell r="C374">
            <v>110.95</v>
          </cell>
        </row>
        <row r="375">
          <cell r="B375">
            <v>204.17500000000001</v>
          </cell>
          <cell r="C375">
            <v>111.77500000000001</v>
          </cell>
        </row>
        <row r="376">
          <cell r="B376">
            <v>204.2</v>
          </cell>
          <cell r="C376">
            <v>112.6</v>
          </cell>
        </row>
        <row r="377">
          <cell r="B377">
            <v>204.22499999999999</v>
          </cell>
          <cell r="C377">
            <v>113.425</v>
          </cell>
        </row>
        <row r="378">
          <cell r="B378">
            <v>204.25</v>
          </cell>
          <cell r="C378">
            <v>114.25</v>
          </cell>
        </row>
        <row r="379">
          <cell r="B379">
            <v>204.27500000000001</v>
          </cell>
          <cell r="C379">
            <v>115.075</v>
          </cell>
        </row>
        <row r="380">
          <cell r="B380">
            <v>204.3</v>
          </cell>
          <cell r="C380">
            <v>115.9</v>
          </cell>
        </row>
        <row r="381">
          <cell r="B381">
            <v>204.32499999999999</v>
          </cell>
          <cell r="C381">
            <v>116.72499999999999</v>
          </cell>
        </row>
        <row r="382">
          <cell r="B382">
            <v>204.35</v>
          </cell>
          <cell r="C382">
            <v>117.55</v>
          </cell>
        </row>
        <row r="383">
          <cell r="B383">
            <v>204.375</v>
          </cell>
          <cell r="C383">
            <v>118.375</v>
          </cell>
        </row>
        <row r="384">
          <cell r="B384">
            <v>204.4</v>
          </cell>
          <cell r="C384">
            <v>119.2</v>
          </cell>
        </row>
        <row r="385">
          <cell r="B385">
            <v>204.42500000000001</v>
          </cell>
          <cell r="C385">
            <v>120.02500000000001</v>
          </cell>
        </row>
        <row r="386">
          <cell r="B386">
            <v>204.45</v>
          </cell>
          <cell r="C386">
            <v>120.85</v>
          </cell>
        </row>
        <row r="387">
          <cell r="B387">
            <v>204.47499999999999</v>
          </cell>
          <cell r="C387">
            <v>121.675</v>
          </cell>
        </row>
        <row r="388">
          <cell r="B388">
            <v>204.5</v>
          </cell>
          <cell r="C388">
            <v>122.5</v>
          </cell>
        </row>
        <row r="389">
          <cell r="B389">
            <v>204.52500000000001</v>
          </cell>
          <cell r="C389">
            <v>123.375</v>
          </cell>
        </row>
        <row r="390">
          <cell r="B390">
            <v>204.55</v>
          </cell>
          <cell r="C390">
            <v>124.25</v>
          </cell>
        </row>
        <row r="391">
          <cell r="B391">
            <v>204.57499999999999</v>
          </cell>
          <cell r="C391">
            <v>125.125</v>
          </cell>
        </row>
        <row r="392">
          <cell r="B392">
            <v>204.6</v>
          </cell>
          <cell r="C392">
            <v>126</v>
          </cell>
        </row>
        <row r="393">
          <cell r="B393">
            <v>204.625</v>
          </cell>
          <cell r="C393">
            <v>126.875</v>
          </cell>
        </row>
        <row r="394">
          <cell r="B394">
            <v>204.65</v>
          </cell>
          <cell r="C394">
            <v>127.75</v>
          </cell>
        </row>
        <row r="395">
          <cell r="B395">
            <v>204.67500000000001</v>
          </cell>
          <cell r="C395">
            <v>128.625</v>
          </cell>
        </row>
        <row r="396">
          <cell r="B396">
            <v>204.7</v>
          </cell>
          <cell r="C396">
            <v>129.5</v>
          </cell>
        </row>
        <row r="397">
          <cell r="B397">
            <v>204.72499999999999</v>
          </cell>
          <cell r="C397">
            <v>130.375</v>
          </cell>
        </row>
        <row r="398">
          <cell r="B398">
            <v>204.75</v>
          </cell>
          <cell r="C398">
            <v>131.25</v>
          </cell>
        </row>
        <row r="399">
          <cell r="B399">
            <v>204.77500000000001</v>
          </cell>
          <cell r="C399">
            <v>132.125</v>
          </cell>
        </row>
        <row r="400">
          <cell r="B400">
            <v>204.8</v>
          </cell>
          <cell r="C400">
            <v>133</v>
          </cell>
        </row>
        <row r="401">
          <cell r="B401">
            <v>204.82499999999999</v>
          </cell>
          <cell r="C401">
            <v>133.875</v>
          </cell>
        </row>
        <row r="402">
          <cell r="B402">
            <v>204.85</v>
          </cell>
          <cell r="C402">
            <v>134.75</v>
          </cell>
        </row>
        <row r="403">
          <cell r="B403">
            <v>204.875</v>
          </cell>
          <cell r="C403">
            <v>135.625</v>
          </cell>
        </row>
        <row r="404">
          <cell r="B404">
            <v>204.9</v>
          </cell>
          <cell r="C404">
            <v>136.5</v>
          </cell>
        </row>
        <row r="405">
          <cell r="B405">
            <v>204.92500000000001</v>
          </cell>
          <cell r="C405">
            <v>137.375</v>
          </cell>
        </row>
        <row r="406">
          <cell r="B406">
            <v>204.95</v>
          </cell>
          <cell r="C406">
            <v>138.25</v>
          </cell>
        </row>
        <row r="407">
          <cell r="B407">
            <v>204.97499999999999</v>
          </cell>
          <cell r="C407">
            <v>139.125</v>
          </cell>
        </row>
        <row r="408">
          <cell r="B408">
            <v>205</v>
          </cell>
          <cell r="C408">
            <v>140</v>
          </cell>
        </row>
        <row r="409">
          <cell r="B409">
            <v>205.02500000000001</v>
          </cell>
          <cell r="C409">
            <v>141</v>
          </cell>
        </row>
        <row r="410">
          <cell r="B410">
            <v>205.05</v>
          </cell>
          <cell r="C410">
            <v>142</v>
          </cell>
        </row>
        <row r="411">
          <cell r="B411">
            <v>205.07499999999999</v>
          </cell>
          <cell r="C411">
            <v>143</v>
          </cell>
        </row>
        <row r="412">
          <cell r="B412">
            <v>205.1</v>
          </cell>
          <cell r="C412">
            <v>144</v>
          </cell>
        </row>
        <row r="413">
          <cell r="B413">
            <v>205.125</v>
          </cell>
          <cell r="C413">
            <v>145</v>
          </cell>
        </row>
        <row r="414">
          <cell r="B414">
            <v>205.15</v>
          </cell>
          <cell r="C414">
            <v>146</v>
          </cell>
        </row>
        <row r="415">
          <cell r="B415">
            <v>205.17500000000001</v>
          </cell>
          <cell r="C415">
            <v>147</v>
          </cell>
        </row>
        <row r="416">
          <cell r="B416">
            <v>205.2</v>
          </cell>
          <cell r="C416">
            <v>148</v>
          </cell>
        </row>
        <row r="417">
          <cell r="B417">
            <v>205.22499999999999</v>
          </cell>
          <cell r="C417">
            <v>149</v>
          </cell>
        </row>
        <row r="418">
          <cell r="B418">
            <v>205.25</v>
          </cell>
          <cell r="C418">
            <v>150</v>
          </cell>
        </row>
        <row r="419">
          <cell r="B419">
            <v>205.27500000000001</v>
          </cell>
          <cell r="C419">
            <v>151</v>
          </cell>
        </row>
        <row r="420">
          <cell r="B420">
            <v>205.3</v>
          </cell>
          <cell r="C420">
            <v>152</v>
          </cell>
        </row>
        <row r="421">
          <cell r="B421">
            <v>205.32499999999999</v>
          </cell>
          <cell r="C421">
            <v>153</v>
          </cell>
        </row>
        <row r="422">
          <cell r="B422">
            <v>205.35</v>
          </cell>
          <cell r="C422">
            <v>154</v>
          </cell>
        </row>
        <row r="423">
          <cell r="B423">
            <v>205.375</v>
          </cell>
          <cell r="C423">
            <v>155</v>
          </cell>
        </row>
        <row r="424">
          <cell r="B424">
            <v>205.4</v>
          </cell>
          <cell r="C424">
            <v>156</v>
          </cell>
        </row>
        <row r="425">
          <cell r="B425">
            <v>205.42500000000001</v>
          </cell>
          <cell r="C425">
            <v>157</v>
          </cell>
        </row>
        <row r="426">
          <cell r="B426">
            <v>205.45</v>
          </cell>
          <cell r="C426">
            <v>158</v>
          </cell>
        </row>
        <row r="427">
          <cell r="B427">
            <v>205.47499999999999</v>
          </cell>
          <cell r="C427">
            <v>159</v>
          </cell>
        </row>
        <row r="428">
          <cell r="B428">
            <v>205.5</v>
          </cell>
          <cell r="C428">
            <v>160</v>
          </cell>
        </row>
        <row r="429">
          <cell r="B429">
            <v>205.52500000000001</v>
          </cell>
          <cell r="C429">
            <v>161</v>
          </cell>
        </row>
        <row r="430">
          <cell r="B430">
            <v>205.55</v>
          </cell>
          <cell r="C430">
            <v>162</v>
          </cell>
        </row>
        <row r="431">
          <cell r="B431">
            <v>205.57499999999999</v>
          </cell>
          <cell r="C431">
            <v>163</v>
          </cell>
        </row>
        <row r="432">
          <cell r="B432">
            <v>205.6</v>
          </cell>
          <cell r="C432">
            <v>164</v>
          </cell>
        </row>
        <row r="433">
          <cell r="B433">
            <v>205.625</v>
          </cell>
          <cell r="C433">
            <v>165</v>
          </cell>
        </row>
        <row r="434">
          <cell r="B434">
            <v>205.65</v>
          </cell>
          <cell r="C434">
            <v>166</v>
          </cell>
        </row>
        <row r="435">
          <cell r="B435">
            <v>205.67500000000001</v>
          </cell>
          <cell r="C435">
            <v>167</v>
          </cell>
        </row>
        <row r="436">
          <cell r="B436">
            <v>205.7</v>
          </cell>
          <cell r="C436">
            <v>168</v>
          </cell>
        </row>
        <row r="437">
          <cell r="B437">
            <v>205.72499999999999</v>
          </cell>
          <cell r="C437">
            <v>169</v>
          </cell>
        </row>
        <row r="438">
          <cell r="B438">
            <v>205.75</v>
          </cell>
          <cell r="C438">
            <v>170</v>
          </cell>
        </row>
        <row r="439">
          <cell r="B439">
            <v>205.77500000000001</v>
          </cell>
          <cell r="C439">
            <v>171</v>
          </cell>
        </row>
        <row r="440">
          <cell r="B440">
            <v>205.8</v>
          </cell>
          <cell r="C440">
            <v>172</v>
          </cell>
        </row>
        <row r="441">
          <cell r="B441">
            <v>205.82499999999999</v>
          </cell>
          <cell r="C441">
            <v>173</v>
          </cell>
        </row>
        <row r="442">
          <cell r="B442">
            <v>205.85</v>
          </cell>
          <cell r="C442">
            <v>174</v>
          </cell>
        </row>
        <row r="443">
          <cell r="B443">
            <v>205.875</v>
          </cell>
          <cell r="C443">
            <v>175</v>
          </cell>
        </row>
        <row r="444">
          <cell r="B444">
            <v>205.9</v>
          </cell>
          <cell r="C444">
            <v>176</v>
          </cell>
        </row>
        <row r="445">
          <cell r="B445">
            <v>205.92500000000001</v>
          </cell>
          <cell r="C445">
            <v>177</v>
          </cell>
        </row>
        <row r="446">
          <cell r="B446">
            <v>205.95</v>
          </cell>
          <cell r="C446">
            <v>178</v>
          </cell>
        </row>
        <row r="447">
          <cell r="B447">
            <v>205.97499999999999</v>
          </cell>
          <cell r="C447">
            <v>179</v>
          </cell>
        </row>
        <row r="448">
          <cell r="B448">
            <v>206</v>
          </cell>
          <cell r="C448">
            <v>180</v>
          </cell>
        </row>
        <row r="449">
          <cell r="B449">
            <v>206.02500000000001</v>
          </cell>
          <cell r="C449">
            <v>181.15</v>
          </cell>
        </row>
        <row r="450">
          <cell r="B450">
            <v>206.05</v>
          </cell>
          <cell r="C450">
            <v>182.3</v>
          </cell>
        </row>
        <row r="451">
          <cell r="B451">
            <v>206.07499999999999</v>
          </cell>
          <cell r="C451">
            <v>183.45</v>
          </cell>
        </row>
        <row r="452">
          <cell r="B452">
            <v>206.1</v>
          </cell>
          <cell r="C452">
            <v>184.6</v>
          </cell>
        </row>
        <row r="453">
          <cell r="B453">
            <v>206.125</v>
          </cell>
          <cell r="C453">
            <v>185.75</v>
          </cell>
        </row>
        <row r="454">
          <cell r="B454">
            <v>206.15</v>
          </cell>
          <cell r="C454">
            <v>186.9</v>
          </cell>
        </row>
        <row r="455">
          <cell r="B455">
            <v>206.17500000000001</v>
          </cell>
          <cell r="C455">
            <v>188.05</v>
          </cell>
        </row>
        <row r="456">
          <cell r="B456">
            <v>206.2</v>
          </cell>
          <cell r="C456">
            <v>189.2</v>
          </cell>
        </row>
        <row r="457">
          <cell r="B457">
            <v>206.22499999999999</v>
          </cell>
          <cell r="C457">
            <v>190.35</v>
          </cell>
        </row>
        <row r="458">
          <cell r="B458">
            <v>206.25</v>
          </cell>
          <cell r="C458">
            <v>191.5</v>
          </cell>
        </row>
        <row r="459">
          <cell r="B459">
            <v>206.27500000000001</v>
          </cell>
          <cell r="C459">
            <v>192.65</v>
          </cell>
        </row>
        <row r="460">
          <cell r="B460">
            <v>206.3</v>
          </cell>
          <cell r="C460">
            <v>193.8</v>
          </cell>
        </row>
        <row r="461">
          <cell r="B461">
            <v>206.32499999999999</v>
          </cell>
          <cell r="C461">
            <v>194.95</v>
          </cell>
        </row>
        <row r="462">
          <cell r="B462">
            <v>206.35</v>
          </cell>
          <cell r="C462">
            <v>196.1</v>
          </cell>
        </row>
        <row r="463">
          <cell r="B463">
            <v>206.375</v>
          </cell>
          <cell r="C463">
            <v>197.25</v>
          </cell>
        </row>
        <row r="464">
          <cell r="B464">
            <v>206.4</v>
          </cell>
          <cell r="C464">
            <v>198.4</v>
          </cell>
        </row>
        <row r="465">
          <cell r="B465">
            <v>206.42500000000001</v>
          </cell>
          <cell r="C465">
            <v>199.55</v>
          </cell>
        </row>
        <row r="466">
          <cell r="B466">
            <v>206.45</v>
          </cell>
          <cell r="C466">
            <v>200.7</v>
          </cell>
        </row>
        <row r="467">
          <cell r="B467">
            <v>206.47499999999999</v>
          </cell>
          <cell r="C467">
            <v>201.85</v>
          </cell>
        </row>
        <row r="468">
          <cell r="B468">
            <v>206.5</v>
          </cell>
          <cell r="C468">
            <v>203</v>
          </cell>
        </row>
        <row r="469">
          <cell r="B469">
            <v>206.52500000000001</v>
          </cell>
          <cell r="C469">
            <v>204.17500000000001</v>
          </cell>
        </row>
        <row r="470">
          <cell r="B470">
            <v>206.55</v>
          </cell>
          <cell r="C470">
            <v>205.35</v>
          </cell>
        </row>
        <row r="471">
          <cell r="B471">
            <v>206.57499999999999</v>
          </cell>
          <cell r="C471">
            <v>206.52500000000001</v>
          </cell>
        </row>
        <row r="472">
          <cell r="B472">
            <v>206.6</v>
          </cell>
          <cell r="C472">
            <v>207.7</v>
          </cell>
        </row>
        <row r="473">
          <cell r="B473">
            <v>206.625</v>
          </cell>
          <cell r="C473">
            <v>208.875</v>
          </cell>
        </row>
        <row r="474">
          <cell r="B474">
            <v>206.65</v>
          </cell>
          <cell r="C474">
            <v>210.05</v>
          </cell>
        </row>
        <row r="475">
          <cell r="B475">
            <v>206.67500000000001</v>
          </cell>
          <cell r="C475">
            <v>211.22499999999999</v>
          </cell>
        </row>
        <row r="476">
          <cell r="B476">
            <v>206.7</v>
          </cell>
          <cell r="C476">
            <v>212.4</v>
          </cell>
        </row>
        <row r="477">
          <cell r="B477">
            <v>206.72499999999999</v>
          </cell>
          <cell r="C477">
            <v>213.57499999999999</v>
          </cell>
        </row>
        <row r="478">
          <cell r="B478">
            <v>206.75</v>
          </cell>
          <cell r="C478">
            <v>214.75</v>
          </cell>
        </row>
        <row r="479">
          <cell r="B479">
            <v>206.77500000000001</v>
          </cell>
          <cell r="C479">
            <v>215.92500000000001</v>
          </cell>
        </row>
        <row r="480">
          <cell r="B480">
            <v>206.8</v>
          </cell>
          <cell r="C480">
            <v>217.1</v>
          </cell>
        </row>
        <row r="481">
          <cell r="B481">
            <v>206.82499999999999</v>
          </cell>
          <cell r="C481">
            <v>218.27500000000001</v>
          </cell>
        </row>
        <row r="482">
          <cell r="B482">
            <v>206.85</v>
          </cell>
          <cell r="C482">
            <v>219.45</v>
          </cell>
        </row>
        <row r="483">
          <cell r="B483">
            <v>206.875</v>
          </cell>
          <cell r="C483">
            <v>220.625</v>
          </cell>
        </row>
        <row r="484">
          <cell r="B484">
            <v>206.9</v>
          </cell>
          <cell r="C484">
            <v>221.8</v>
          </cell>
        </row>
        <row r="485">
          <cell r="B485">
            <v>206.92500000000001</v>
          </cell>
          <cell r="C485">
            <v>222.97499999999999</v>
          </cell>
        </row>
        <row r="486">
          <cell r="B486">
            <v>206.95</v>
          </cell>
          <cell r="C486">
            <v>224.15</v>
          </cell>
        </row>
        <row r="487">
          <cell r="B487">
            <v>206.97499999999999</v>
          </cell>
          <cell r="C487">
            <v>225.32499999999999</v>
          </cell>
        </row>
        <row r="488">
          <cell r="B488">
            <v>207</v>
          </cell>
          <cell r="C488">
            <v>226.5</v>
          </cell>
        </row>
        <row r="489">
          <cell r="B489">
            <v>207.02500000000001</v>
          </cell>
          <cell r="C489">
            <v>227.8</v>
          </cell>
        </row>
        <row r="490">
          <cell r="B490">
            <v>207.05</v>
          </cell>
          <cell r="C490">
            <v>229.1</v>
          </cell>
        </row>
        <row r="491">
          <cell r="B491">
            <v>207.07499999999999</v>
          </cell>
          <cell r="C491">
            <v>230.4</v>
          </cell>
        </row>
        <row r="492">
          <cell r="B492">
            <v>207.1</v>
          </cell>
          <cell r="C492">
            <v>231.7</v>
          </cell>
        </row>
        <row r="493">
          <cell r="B493">
            <v>207.125</v>
          </cell>
          <cell r="C493">
            <v>233</v>
          </cell>
        </row>
        <row r="494">
          <cell r="B494">
            <v>207.15</v>
          </cell>
          <cell r="C494">
            <v>234.3</v>
          </cell>
        </row>
        <row r="495">
          <cell r="B495">
            <v>207.17500000000001</v>
          </cell>
          <cell r="C495">
            <v>235.6</v>
          </cell>
        </row>
        <row r="496">
          <cell r="B496">
            <v>207.2</v>
          </cell>
          <cell r="C496">
            <v>236.9</v>
          </cell>
        </row>
        <row r="497">
          <cell r="B497">
            <v>207.22499999999999</v>
          </cell>
          <cell r="C497">
            <v>238.2</v>
          </cell>
        </row>
        <row r="498">
          <cell r="B498">
            <v>207.25</v>
          </cell>
          <cell r="C498">
            <v>239.5</v>
          </cell>
        </row>
        <row r="499">
          <cell r="B499">
            <v>207.27500000000001</v>
          </cell>
          <cell r="C499">
            <v>240.8</v>
          </cell>
        </row>
        <row r="500">
          <cell r="B500">
            <v>207.3</v>
          </cell>
          <cell r="C500">
            <v>242.1</v>
          </cell>
        </row>
        <row r="501">
          <cell r="B501">
            <v>207.32499999999999</v>
          </cell>
          <cell r="C501">
            <v>243.4</v>
          </cell>
        </row>
        <row r="502">
          <cell r="B502">
            <v>207.35</v>
          </cell>
          <cell r="C502">
            <v>244.7</v>
          </cell>
        </row>
        <row r="503">
          <cell r="B503">
            <v>207.375</v>
          </cell>
          <cell r="C503">
            <v>246</v>
          </cell>
        </row>
        <row r="504">
          <cell r="B504">
            <v>207.4</v>
          </cell>
          <cell r="C504">
            <v>247.3</v>
          </cell>
        </row>
        <row r="505">
          <cell r="B505">
            <v>207.42500000000001</v>
          </cell>
          <cell r="C505">
            <v>248.6</v>
          </cell>
        </row>
        <row r="506">
          <cell r="B506">
            <v>207.45</v>
          </cell>
          <cell r="C506">
            <v>249.9</v>
          </cell>
        </row>
        <row r="507">
          <cell r="B507">
            <v>207.47499999999999</v>
          </cell>
          <cell r="C507">
            <v>251.2</v>
          </cell>
        </row>
        <row r="508">
          <cell r="B508">
            <v>207.5</v>
          </cell>
          <cell r="C508">
            <v>252.5</v>
          </cell>
        </row>
        <row r="509">
          <cell r="B509">
            <v>207.52500000000001</v>
          </cell>
          <cell r="C509">
            <v>253.92500000000001</v>
          </cell>
        </row>
        <row r="510">
          <cell r="B510">
            <v>207.55</v>
          </cell>
          <cell r="C510">
            <v>255.35</v>
          </cell>
        </row>
        <row r="511">
          <cell r="B511">
            <v>207.57499999999999</v>
          </cell>
          <cell r="C511">
            <v>256.77499999999998</v>
          </cell>
        </row>
        <row r="512">
          <cell r="B512">
            <v>207.6</v>
          </cell>
          <cell r="C512">
            <v>258.2</v>
          </cell>
        </row>
        <row r="513">
          <cell r="B513">
            <v>207.625</v>
          </cell>
          <cell r="C513">
            <v>259.625</v>
          </cell>
        </row>
        <row r="514">
          <cell r="B514">
            <v>207.65</v>
          </cell>
          <cell r="C514">
            <v>261.05</v>
          </cell>
        </row>
        <row r="515">
          <cell r="B515">
            <v>207.67500000000001</v>
          </cell>
          <cell r="C515">
            <v>262.47500000000002</v>
          </cell>
        </row>
        <row r="516">
          <cell r="B516">
            <v>207.7</v>
          </cell>
          <cell r="C516">
            <v>263.89999999999998</v>
          </cell>
        </row>
        <row r="517">
          <cell r="B517">
            <v>207.72499999999999</v>
          </cell>
          <cell r="C517">
            <v>265.32499999999999</v>
          </cell>
        </row>
        <row r="518">
          <cell r="B518">
            <v>207.75</v>
          </cell>
          <cell r="C518">
            <v>266.75</v>
          </cell>
        </row>
        <row r="519">
          <cell r="B519">
            <v>207.77500000000001</v>
          </cell>
          <cell r="C519">
            <v>268.17500000000001</v>
          </cell>
        </row>
        <row r="520">
          <cell r="B520">
            <v>207.8</v>
          </cell>
          <cell r="C520">
            <v>269.60000000000002</v>
          </cell>
        </row>
        <row r="521">
          <cell r="B521">
            <v>207.82499999999999</v>
          </cell>
          <cell r="C521">
            <v>271.02499999999998</v>
          </cell>
        </row>
        <row r="522">
          <cell r="B522">
            <v>207.85</v>
          </cell>
          <cell r="C522">
            <v>272.45</v>
          </cell>
        </row>
        <row r="523">
          <cell r="B523">
            <v>207.875</v>
          </cell>
          <cell r="C523">
            <v>273.875</v>
          </cell>
        </row>
        <row r="524">
          <cell r="B524">
            <v>207.9</v>
          </cell>
          <cell r="C524">
            <v>275.3</v>
          </cell>
        </row>
        <row r="525">
          <cell r="B525">
            <v>207.92500000000001</v>
          </cell>
          <cell r="C525">
            <v>276.72500000000002</v>
          </cell>
        </row>
        <row r="526">
          <cell r="B526">
            <v>207.95</v>
          </cell>
          <cell r="C526">
            <v>278.14999999999998</v>
          </cell>
        </row>
        <row r="527">
          <cell r="B527">
            <v>207.97499999999999</v>
          </cell>
          <cell r="C527">
            <v>279.57499999999999</v>
          </cell>
        </row>
        <row r="528">
          <cell r="B528">
            <v>208</v>
          </cell>
          <cell r="C528">
            <v>281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dpc cost"/>
      <sheetName val="SUMMERY"/>
      <sheetName val="form_x0000__x0000__x0000__x0000__x0000__x0000__x0000__x0000__x0000__x0000__x0000__x0000__x0000_"/>
      <sheetName val=""/>
      <sheetName val="form"/>
      <sheetName val="form?????????????"/>
      <sheetName val="form_x0000_"/>
      <sheetName val="04REL"/>
      <sheetName val="Sept "/>
      <sheetName val="7"/>
      <sheetName val="Salient1"/>
      <sheetName val="Labour charges"/>
      <sheetName val="RAJ"/>
      <sheetName val="Feb-06"/>
      <sheetName val="Inputs"/>
      <sheetName val="form_____________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form_x0000__x0000__x0000__x0000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5">
          <cell r="G35">
            <v>64254.226096970044</v>
          </cell>
          <cell r="H35">
            <v>59093.238057586968</v>
          </cell>
          <cell r="I35">
            <v>63490.540060935658</v>
          </cell>
        </row>
        <row r="44">
          <cell r="G44">
            <v>24259.407938726315</v>
          </cell>
          <cell r="H44">
            <v>16526.511773419461</v>
          </cell>
          <cell r="I44">
            <v>17654.636270525258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Assumptions"/>
      <sheetName val="A 3.7"/>
      <sheetName val="water_bal"/>
      <sheetName val="Daily_input"/>
      <sheetName val="Daily_report"/>
      <sheetName val="A_3_7"/>
      <sheetName val="Clause 9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.1 "/>
      <sheetName val="A 2.1 PY"/>
      <sheetName val="A 2.1 CY"/>
      <sheetName val="A 2.1 EY"/>
      <sheetName val="A 2.2"/>
      <sheetName val="A 2.3"/>
      <sheetName val="Power Pur 3.1 (PY)"/>
      <sheetName val="Power Pur 3.1 (CY)"/>
      <sheetName val="Power Pur 3.1 (EY)"/>
      <sheetName val="A 3.2"/>
      <sheetName val="A 3.3 PY"/>
      <sheetName val="A 3.3 CY"/>
      <sheetName val="A 3.3 EY"/>
      <sheetName val="A 3.4"/>
      <sheetName val="A 3.5"/>
      <sheetName val="A 3.6 (PY)"/>
      <sheetName val="A 3.6 (CY)"/>
      <sheetName val="A 3.6 (EY)"/>
      <sheetName val="A 3.7"/>
      <sheetName val="A 3.8"/>
      <sheetName val="A 3.9"/>
      <sheetName val="A 3.10 "/>
      <sheetName val="A-5.1(PY)"/>
      <sheetName val="A-5.1(CY) "/>
      <sheetName val="A-5.1(EY)"/>
      <sheetName val="A-5.2(PY)"/>
      <sheetName val="A-5.2(CY)"/>
      <sheetName val="A-5.2(EY)"/>
      <sheetName val="A -5.3"/>
      <sheetName val="form 6.1 (PY) Gen"/>
      <sheetName val="form 6.1(PY)T&amp;D "/>
      <sheetName val="form 6.1 (CY) Gen"/>
      <sheetName val="form 6.1(CY) T&amp;D"/>
      <sheetName val="form 6.1 (EY) Gen "/>
      <sheetName val="form 6.1(EY) T&amp;D"/>
      <sheetName val="A 7.1"/>
      <sheetName val="A 7.2"/>
      <sheetName val="A 7.3"/>
      <sheetName val="A 7.4"/>
      <sheetName val="A 8.1"/>
      <sheetName val="A 8.2"/>
      <sheetName val="A 8.3"/>
      <sheetName val="A 8.4"/>
      <sheetName val="A 8.5"/>
      <sheetName val="A 8.6"/>
      <sheetName val="A 8.7"/>
      <sheetName val="A 8.8"/>
      <sheetName val="A 8.9"/>
      <sheetName val="A 8.10"/>
      <sheetName val="8.11 PY"/>
      <sheetName val="8.11 CY"/>
      <sheetName val="8.11 EY"/>
      <sheetName val="A-10.1"/>
      <sheetName val="A 10.2 (A)"/>
      <sheetName val="A 10.2 B"/>
      <sheetName val="A 10.2 C"/>
      <sheetName val="A 10.2 D"/>
      <sheetName val="A 10.3"/>
      <sheetName val="A 10.4"/>
      <sheetName val="Rev Calculation"/>
      <sheetName val="A 9.1"/>
      <sheetName val="A 3_7"/>
      <sheetName val="A-1_1_"/>
      <sheetName val="A_2_1_PY"/>
      <sheetName val="A_2_1_CY"/>
      <sheetName val="A_2_1_EY"/>
      <sheetName val="A_2_2"/>
      <sheetName val="A_2_3"/>
      <sheetName val="Power_Pur_3_1_(PY)"/>
      <sheetName val="Power_Pur_3_1_(CY)"/>
      <sheetName val="Power_Pur_3_1_(EY)"/>
      <sheetName val="A_3_2"/>
      <sheetName val="A_3_3_PY"/>
      <sheetName val="A_3_3_CY"/>
      <sheetName val="A_3_3_EY"/>
      <sheetName val="A_3_4"/>
      <sheetName val="A_3_5"/>
      <sheetName val="A_3_6_(PY)"/>
      <sheetName val="A_3_6_(CY)"/>
      <sheetName val="A_3_6_(EY)"/>
      <sheetName val="A_3_7"/>
      <sheetName val="A_3_8"/>
      <sheetName val="A_3_9"/>
      <sheetName val="A_3_10_"/>
      <sheetName val="A-5_1(PY)"/>
      <sheetName val="A-5_1(CY)_"/>
      <sheetName val="A-5_1(EY)"/>
      <sheetName val="A-5_2(PY)"/>
      <sheetName val="A-5_2(CY)"/>
      <sheetName val="A-5_2(EY)"/>
      <sheetName val="A_-5_3"/>
      <sheetName val="form_6_1_(PY)_Gen"/>
      <sheetName val="form_6_1(PY)T&amp;D_"/>
      <sheetName val="form_6_1_(CY)_Gen"/>
      <sheetName val="form_6_1(CY)_T&amp;D"/>
      <sheetName val="form_6_1_(EY)_Gen_"/>
      <sheetName val="form_6_1(EY)_T&amp;D"/>
      <sheetName val="A_7_1"/>
      <sheetName val="A_7_2"/>
      <sheetName val="A_7_3"/>
      <sheetName val="A_7_4"/>
      <sheetName val="A_8_1"/>
      <sheetName val="A_8_2"/>
      <sheetName val="A_8_3"/>
      <sheetName val="A_8_4"/>
      <sheetName val="A_8_5"/>
      <sheetName val="A_8_6"/>
      <sheetName val="A_8_7"/>
      <sheetName val="A_8_8"/>
      <sheetName val="A_8_9"/>
      <sheetName val="A_8_10"/>
      <sheetName val="8_11_PY"/>
      <sheetName val="8_11_CY"/>
      <sheetName val="8_11_EY"/>
      <sheetName val="A-10_1"/>
      <sheetName val="A_10_2_(A)"/>
      <sheetName val="A_10_2_B"/>
      <sheetName val="A_10_2_C"/>
      <sheetName val="A_10_2_D"/>
      <sheetName val="A_10_3"/>
      <sheetName val="A_10_4"/>
      <sheetName val="Rev_Calculation"/>
      <sheetName val="A_9_1"/>
      <sheetName val="Loan Position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5">
          <cell r="I35">
            <v>63490.540060935658</v>
          </cell>
        </row>
        <row r="44">
          <cell r="I44">
            <v>17654.636270525258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A 3.7"/>
      <sheetName val="HLY_-99-00"/>
      <sheetName val="Hydro_Data"/>
      <sheetName val="dpc_cost"/>
      <sheetName val="Plant_Availability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2.6 (Bhu)"/>
      <sheetName val="F1(Bhu)"/>
      <sheetName val="F2.1(Bhu)"/>
      <sheetName val="F2.2(Bhu)"/>
      <sheetName val="F2.3(Bhu)"/>
      <sheetName val="F3(Bhu)"/>
      <sheetName val="F3.1(Bhu)"/>
      <sheetName val="F3.2(Bhu)"/>
      <sheetName val="F3.3(Bhu)"/>
      <sheetName val="F4(Bhu)"/>
      <sheetName val="F5(Bhu)"/>
      <sheetName val="F5.1(Bhu)"/>
      <sheetName val="F5.2(Bhu)"/>
      <sheetName val="F5.3(Bhu)"/>
      <sheetName val="F5.4(Bhu)"/>
      <sheetName val="F6(Bhu)"/>
      <sheetName val="F11(Bhu)"/>
      <sheetName val="F12(Bhu)"/>
    </sheetNames>
    <sheetDataSet>
      <sheetData sheetId="0" refreshError="1">
        <row r="2">
          <cell r="D2" t="str">
            <v>MAHARASHTRA STATE POWER GENERATION COMPANY LIMITED (MSPGCL)</v>
          </cell>
          <cell r="AT2" t="str">
            <v>MAHARASHTRA STATE POWER GENERATION COMPANY LIMITED (MSPGCL)</v>
          </cell>
        </row>
        <row r="3">
          <cell r="C3" t="str">
            <v>Annual Review and Revenue Requirement Application- Generation</v>
          </cell>
          <cell r="Z3" t="str">
            <v>Annual Review and Revenue Requirement Application- Generation</v>
          </cell>
          <cell r="AS3" t="str">
            <v>Annual Review and Revenue Requirement Application- Generation</v>
          </cell>
        </row>
        <row r="4">
          <cell r="C4" t="str">
            <v>Form 2.6: Planned &amp; Forced Outages</v>
          </cell>
          <cell r="Z4" t="str">
            <v>Form 2.6: Planned &amp; Forced Outages</v>
          </cell>
          <cell r="AS4" t="str">
            <v>Form 2.6: Planned &amp; Forced Outages</v>
          </cell>
        </row>
        <row r="5">
          <cell r="C5" t="str">
            <v>BHUSAWAL THERMAL POWER STATION</v>
          </cell>
          <cell r="Z5" t="str">
            <v>Bhusawal TPS Unit No 2  210  MW set.</v>
          </cell>
          <cell r="AS5" t="str">
            <v>Bhusawal TPS Unit No 3 : 210 MW set.</v>
          </cell>
        </row>
        <row r="7">
          <cell r="B7" t="str">
            <v>S.No.</v>
          </cell>
          <cell r="C7" t="str">
            <v>Particulars</v>
          </cell>
          <cell r="D7" t="str">
            <v xml:space="preserve">           2006 - 07</v>
          </cell>
          <cell r="E7" t="str">
            <v xml:space="preserve">  2007 - 08</v>
          </cell>
          <cell r="J7" t="str">
            <v xml:space="preserve"> 2008 - 09</v>
          </cell>
          <cell r="Y7" t="str">
            <v>S.No.</v>
          </cell>
          <cell r="Z7" t="str">
            <v>Particulars</v>
          </cell>
          <cell r="AA7" t="str">
            <v>2006-07</v>
          </cell>
          <cell r="AB7" t="str">
            <v>2007-08</v>
          </cell>
          <cell r="AE7" t="str">
            <v>2008-09</v>
          </cell>
          <cell r="AR7" t="str">
            <v>S.No.</v>
          </cell>
          <cell r="AS7" t="str">
            <v>Particulars</v>
          </cell>
          <cell r="AT7" t="str">
            <v>2006-07</v>
          </cell>
          <cell r="AU7" t="str">
            <v>2007-08</v>
          </cell>
          <cell r="AX7" t="str">
            <v>2008-09</v>
          </cell>
        </row>
        <row r="8">
          <cell r="D8" t="str">
            <v>April-March      (Audited / Actuals)</v>
          </cell>
          <cell r="E8" t="str">
            <v>Apr-Sep             (Actual)</v>
          </cell>
          <cell r="F8" t="str">
            <v>Oct-Mar          (Estimated)</v>
          </cell>
          <cell r="G8" t="str">
            <v>April - March (Estimated)</v>
          </cell>
          <cell r="H8" t="str">
            <v>Order</v>
          </cell>
          <cell r="I8" t="str">
            <v>Difference</v>
          </cell>
          <cell r="J8" t="str">
            <v>Revised Estimate</v>
          </cell>
          <cell r="AA8" t="str">
            <v>(Actuals/Audited)</v>
          </cell>
          <cell r="AB8" t="str">
            <v>Apr-Sep(Actual)</v>
          </cell>
          <cell r="AC8" t="str">
            <v>Oct-Mar (Estimated)</v>
          </cell>
          <cell r="AD8" t="str">
            <v>April - March</v>
          </cell>
          <cell r="AE8" t="str">
            <v>Revised Estimates</v>
          </cell>
          <cell r="AT8" t="str">
            <v>(Actuals/Audited)</v>
          </cell>
          <cell r="AU8" t="str">
            <v>Apr-Sep(Actual)</v>
          </cell>
          <cell r="AV8" t="str">
            <v>Oct-Mar (Estimated)</v>
          </cell>
          <cell r="AW8" t="str">
            <v>April - March</v>
          </cell>
          <cell r="AX8" t="str">
            <v>Revised Estimates</v>
          </cell>
        </row>
        <row r="9">
          <cell r="D9" t="str">
            <v>(a)</v>
          </cell>
          <cell r="E9" t="str">
            <v>(b)</v>
          </cell>
          <cell r="F9" t="str">
            <v xml:space="preserve">(c) </v>
          </cell>
          <cell r="G9" t="str">
            <v>(d) = (b) + (c)</v>
          </cell>
          <cell r="H9" t="str">
            <v>(e)</v>
          </cell>
          <cell r="I9" t="str">
            <v>(f) = (d) - (e)</v>
          </cell>
          <cell r="J9" t="str">
            <v>(g)</v>
          </cell>
        </row>
        <row r="11">
          <cell r="B11" t="str">
            <v>A.</v>
          </cell>
          <cell r="C11" t="str">
            <v>Planned Outages for each Unit of Station</v>
          </cell>
          <cell r="Y11" t="str">
            <v>A.</v>
          </cell>
          <cell r="Z11" t="str">
            <v>Planned Outages for each Unit of Station</v>
          </cell>
          <cell r="AR11" t="str">
            <v>A.</v>
          </cell>
          <cell r="AS11" t="str">
            <v>Planned Outages for each Unit of Station</v>
          </cell>
        </row>
        <row r="12">
          <cell r="C12" t="str">
            <v>No of days of outage</v>
          </cell>
          <cell r="D12">
            <v>79.385000000000005</v>
          </cell>
          <cell r="E12">
            <v>0.5083333333333333</v>
          </cell>
          <cell r="F12">
            <v>22.5</v>
          </cell>
          <cell r="G12">
            <v>23.008333333333333</v>
          </cell>
          <cell r="J12">
            <v>25</v>
          </cell>
          <cell r="Z12" t="str">
            <v>No of days of outage</v>
          </cell>
          <cell r="AA12">
            <v>24.518750000000001</v>
          </cell>
          <cell r="AB12">
            <v>6.3825000000000003</v>
          </cell>
          <cell r="AC12">
            <v>25</v>
          </cell>
          <cell r="AE12">
            <v>38.6</v>
          </cell>
          <cell r="AS12" t="str">
            <v>No of days of outage</v>
          </cell>
          <cell r="AT12">
            <v>28.09375</v>
          </cell>
          <cell r="AU12">
            <v>6.5045833333333336</v>
          </cell>
          <cell r="AV12">
            <v>25</v>
          </cell>
          <cell r="AW12">
            <v>31.504583333333333</v>
          </cell>
          <cell r="AX12">
            <v>38.6</v>
          </cell>
        </row>
        <row r="13">
          <cell r="C13" t="str">
            <v>Period of Outage</v>
          </cell>
          <cell r="J13" t="str">
            <v>25 days AOH Blr-1 from 16.01.09 to 09.02.09, Blr-II from 22.10.08 to 15.11.08</v>
          </cell>
          <cell r="Z13" t="str">
            <v>Period of Outage</v>
          </cell>
          <cell r="AA13" t="str">
            <v>Detailed period in enlisted in Red Bold Font</v>
          </cell>
          <cell r="AB13" t="str">
            <v xml:space="preserve">Detailed period in enlisted in Red Bold Font </v>
          </cell>
          <cell r="AC13" t="str">
            <v>AOH from 1.12.07 to 25.12.07 for 25 days</v>
          </cell>
          <cell r="AE13" t="str">
            <v>75 days for COH DCS works. From : 26.12.08 to 10.03.09</v>
          </cell>
          <cell r="AS13" t="str">
            <v>Period of Outage</v>
          </cell>
          <cell r="AT13" t="str">
            <v>Detailed period in enlisted in Red Bold Font</v>
          </cell>
          <cell r="AU13" t="str">
            <v>Detailed period in enlisted Red Bold Font</v>
          </cell>
          <cell r="AV13" t="str">
            <v>AOH from 1.02.08 to 25.02.08 for 25 days</v>
          </cell>
          <cell r="AX13" t="str">
            <v xml:space="preserve">25 days for AOH </v>
          </cell>
        </row>
        <row r="14">
          <cell r="C14" t="str">
            <v>Reasons for Outage</v>
          </cell>
          <cell r="D14" t="str">
            <v xml:space="preserve">capital Overhaul for replacemenyt of all Condenser tubes </v>
          </cell>
          <cell r="E14" t="str">
            <v>Details of each Planned outage  is enlisted.in Red Bold Font</v>
          </cell>
          <cell r="F14" t="str">
            <v>AOH of Boiler No II from 26 Sep07 to 20 Oct-07,Blr No II from 1 Nov07 to 25 Nov07.(25 days each)</v>
          </cell>
          <cell r="J14" t="str">
            <v>To carry out AOH of boiler  as validity expires.</v>
          </cell>
          <cell r="Z14" t="str">
            <v>Reasons for Outage</v>
          </cell>
          <cell r="AA14" t="str">
            <v>Details of each Planned outage  is enlisted.in Red Bold Font</v>
          </cell>
          <cell r="AB14" t="str">
            <v>Details of each Planned outage  is enlisted.in Red Bold Font</v>
          </cell>
          <cell r="AC14" t="str">
            <v>To carry out AOH as per schedule. Also Boiler validity expires.</v>
          </cell>
          <cell r="AE14" t="str">
            <v>For DCS &amp; TA set O/H works.</v>
          </cell>
          <cell r="AS14" t="str">
            <v>Reasons for Outage</v>
          </cell>
          <cell r="AT14" t="str">
            <v>Details of each Planned outage  is enlisted.in Red Bold Font</v>
          </cell>
          <cell r="AU14" t="str">
            <v>Details of each Planned outage  is enlisted.in Red Bold Font</v>
          </cell>
          <cell r="AV14" t="str">
            <v>To carry out AOH as per schedule. Also Boiler validity expires.</v>
          </cell>
        </row>
        <row r="16">
          <cell r="B16" t="str">
            <v>B.</v>
          </cell>
          <cell r="C16" t="str">
            <v>Forced Outages for each Unit of Station</v>
          </cell>
          <cell r="Y16" t="str">
            <v>B.</v>
          </cell>
          <cell r="Z16" t="str">
            <v>Forced Outages for each Unit of Station</v>
          </cell>
          <cell r="AR16" t="str">
            <v>B.</v>
          </cell>
          <cell r="AS16" t="str">
            <v>Forced Outages for each Unit of Station</v>
          </cell>
        </row>
        <row r="17">
          <cell r="C17" t="str">
            <v>No of days of outage</v>
          </cell>
          <cell r="D17">
            <v>30.21875</v>
          </cell>
          <cell r="E17">
            <v>9.4733333333333345</v>
          </cell>
          <cell r="F17">
            <v>7.2225000000000001</v>
          </cell>
          <cell r="J17">
            <v>13.6</v>
          </cell>
          <cell r="Z17" t="str">
            <v>No of days of outage</v>
          </cell>
          <cell r="AA17">
            <v>21.855833333333333</v>
          </cell>
          <cell r="AB17">
            <v>19.375833333333333</v>
          </cell>
          <cell r="AC17">
            <v>6.32</v>
          </cell>
          <cell r="AE17">
            <v>12.8</v>
          </cell>
          <cell r="AS17" t="str">
            <v>No of days of outage</v>
          </cell>
          <cell r="AT17">
            <v>22.266666666666666</v>
          </cell>
          <cell r="AU17">
            <v>2.6383333333333332</v>
          </cell>
          <cell r="AV17">
            <v>24.904999999999998</v>
          </cell>
          <cell r="AW17">
            <v>24.904999999999998</v>
          </cell>
        </row>
        <row r="18">
          <cell r="C18" t="str">
            <v>Period of Outage</v>
          </cell>
          <cell r="E18" t="str">
            <v>Details of Forced outages is enlisted.</v>
          </cell>
          <cell r="J18" t="str">
            <v>As per the forced outages.</v>
          </cell>
          <cell r="Z18" t="str">
            <v>Period of Outage</v>
          </cell>
          <cell r="AA18" t="str">
            <v>Detail period of each forced outage  is enlisted.</v>
          </cell>
          <cell r="AB18" t="str">
            <v>Detail period of each forced outage  is enlisted.</v>
          </cell>
          <cell r="AC18" t="str">
            <v>As per the forced outages (if any)</v>
          </cell>
          <cell r="AS18" t="str">
            <v>Period of Outage</v>
          </cell>
          <cell r="AT18" t="str">
            <v>Detail period of each forced outage  is enlisted.</v>
          </cell>
          <cell r="AU18" t="str">
            <v>Detail period of each forced outage  is enlisted.</v>
          </cell>
        </row>
        <row r="19">
          <cell r="C19" t="str">
            <v xml:space="preserve">Reasons for Outage </v>
          </cell>
          <cell r="F19" t="str">
            <v>Forced outages due to Ageing of the plant.</v>
          </cell>
          <cell r="J19" t="str">
            <v>Forced outages due to Ageing of the plant.</v>
          </cell>
          <cell r="Z19" t="str">
            <v xml:space="preserve">Reasons for Outage </v>
          </cell>
          <cell r="AA19" t="str">
            <v>Details of each forced outage  is enlisted.</v>
          </cell>
          <cell r="AB19" t="str">
            <v>Details of each forced outage  is enlisted.</v>
          </cell>
          <cell r="AC19" t="str">
            <v>Forced outages due to Ageing of the plant.</v>
          </cell>
          <cell r="AE19" t="str">
            <v>Forced outages due to Ageing of the plant.</v>
          </cell>
          <cell r="AS19" t="str">
            <v xml:space="preserve">Reasons for Outage </v>
          </cell>
          <cell r="AT19" t="str">
            <v>Details of each forced outage  is enlisted.</v>
          </cell>
          <cell r="AU19" t="str">
            <v>Details of each forced outage  is enlisted.</v>
          </cell>
          <cell r="AV19" t="str">
            <v>Forced outages due to Ageing of the plant.</v>
          </cell>
          <cell r="AX19" t="str">
            <v>Forced outages due to Ageing of the plant.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in 227 of 2022"/>
      <sheetName val="2024-25"/>
      <sheetName val="F10"/>
      <sheetName val="F11"/>
      <sheetName val="F12 as per station"/>
      <sheetName val="F12"/>
      <sheetName val="F13"/>
      <sheetName val="GCV Data"/>
      <sheetName val="GCV Data (From Station)"/>
      <sheetName val="FAC BILL"/>
      <sheetName val="Coal Details 210 "/>
      <sheetName val="Coal Details 500 "/>
      <sheetName val="GCV DETAILS 210"/>
      <sheetName val="GCV  DETAILS 500"/>
      <sheetName val="F11 (210)"/>
      <sheetName val="F11 (500)"/>
      <sheetName val="OVC"/>
      <sheetName val="Office 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04REL"/>
      <sheetName val="Daily_input"/>
      <sheetName val="Daily_report"/>
      <sheetName val="Instruction Sheet"/>
      <sheetName val="SUMMERY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2000-01"/>
      <sheetName val="04REL"/>
      <sheetName val="Daily_input"/>
      <sheetName val="Daily_report"/>
      <sheetName val="Inputs &amp; Assumptions"/>
      <sheetName val="Title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  <sheetName val="Graph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input"/>
      <sheetName val="Daily report"/>
      <sheetName val="OCM2"/>
      <sheetName val="OCM4"/>
      <sheetName val="OCM1"/>
      <sheetName val="OCM3"/>
      <sheetName val="OCM5"/>
      <sheetName val="OCM7"/>
      <sheetName val="INDEX"/>
      <sheetName val="OCM6"/>
      <sheetName val="highlight"/>
      <sheetName val="water"/>
      <sheetName val="AWARD"/>
      <sheetName val="CE"/>
      <sheetName val="hra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|71"/>
      <sheetName val="03-04|72"/>
      <sheetName val="03-04|74"/>
      <sheetName val="03-04|75"/>
      <sheetName val="03-04|76"/>
      <sheetName val="03-04|77"/>
      <sheetName val="03-04|79"/>
      <sheetName val="03-04|83"/>
      <sheetName val="03-04|Master"/>
      <sheetName val="04REL"/>
      <sheetName val="A 3.7"/>
      <sheetName val="CE"/>
      <sheetName val="201-04REL-Final"/>
      <sheetName val="A_3_7"/>
      <sheetName val="Metro consind updation sheet"/>
      <sheetName val="D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 refreshError="1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"/>
      <sheetName val="160MVA+2FB"/>
      <sheetName val="160MVA+1FB"/>
      <sheetName val="160MVA Addl"/>
      <sheetName val="220KV FB"/>
      <sheetName val="315MVA Addl"/>
      <sheetName val="40MVA+2FB"/>
      <sheetName val="20MVA+2FB"/>
      <sheetName val="40MVA+1FB"/>
      <sheetName val="132FB"/>
      <sheetName val="40to63"/>
      <sheetName val="20to40"/>
      <sheetName val="Addl.40"/>
      <sheetName val="Addl.20"/>
      <sheetName val="SS-Cost"/>
      <sheetName val="Addl.63 (2)"/>
      <sheetName val="Addl_40"/>
      <sheetName val="Unit_Rate"/>
      <sheetName val="160MVA_Addl"/>
      <sheetName val="220KV_FB"/>
      <sheetName val="315MVA_Addl"/>
      <sheetName val="Addl_401"/>
      <sheetName val="Addl_20"/>
      <sheetName val="Addl_63_(2)"/>
      <sheetName val="A 3_7"/>
      <sheetName val="04REL"/>
      <sheetName val="data"/>
      <sheetName val="Data base Feb 09"/>
      <sheetName val="grid"/>
      <sheetName val="132kv DCDS"/>
      <sheetName val=""/>
      <sheetName val="Salient1"/>
      <sheetName val="Cat_Ser_load"/>
      <sheetName val="Sheet1"/>
      <sheetName val="PACK (B)"/>
      <sheetName val="Unit_Rate1"/>
      <sheetName val="160MVA_Addl1"/>
      <sheetName val="220KV_FB1"/>
      <sheetName val="315MVA_Addl1"/>
      <sheetName val="Addl_402"/>
      <sheetName val="Addl_201"/>
      <sheetName val="Addl_63_(2)1"/>
      <sheetName val="A_3_7"/>
      <sheetName val="Data_base_Feb_09"/>
      <sheetName val="132kv_DCDS"/>
      <sheetName val="PACK_(B)"/>
      <sheetName val="STN WISE EMR"/>
      <sheetName val="Inputs"/>
      <sheetName val="A"/>
      <sheetName val="Dom"/>
      <sheetName val="ATP"/>
      <sheetName val="R_Hrs_ Since Comm"/>
      <sheetName val="Calculations 1"/>
      <sheetName val="Consolidated"/>
      <sheetName val="Input"/>
      <sheetName val="Phasing 1"/>
      <sheetName val="Results"/>
      <sheetName val="Coal-Cal"/>
      <sheetName val="Introduction"/>
      <sheetName val="Calculations 2"/>
      <sheetName val="Calculations 3"/>
      <sheetName val="Calculations 4"/>
      <sheetName val="Calculations 5"/>
      <sheetName val="Phasing 3"/>
      <sheetName val="Input sheet"/>
      <sheetName val="BST"/>
      <sheetName val="BPlan_Energy Balance_Table"/>
      <sheetName val="Approved Energy Balance"/>
      <sheetName val="Energy Requirement"/>
      <sheetName val="CE PPA_Installed "/>
      <sheetName val="Table for Business Plan"/>
      <sheetName val="UPERC approved "/>
      <sheetName val="Monthwise_PLF"/>
      <sheetName val="Apr19"/>
      <sheetName val="May19 "/>
      <sheetName val="June-19"/>
      <sheetName val="July-19 "/>
      <sheetName val="Aug-19"/>
      <sheetName val="Sep-19 "/>
      <sheetName val="PP FY 2019-20 (Monthly)"/>
      <sheetName val="PLF Computation"/>
      <sheetName val="RANK"/>
      <sheetName val="FY 19_20"/>
      <sheetName val="FY 20_21"/>
      <sheetName val="FY 21_22"/>
      <sheetName val="FY 22_23"/>
      <sheetName val="FY 23_24"/>
      <sheetName val="FY 24_25"/>
      <sheetName val="Table for Petition"/>
      <sheetName val="F13_17_18"/>
      <sheetName val="F13_18_19"/>
      <sheetName val="F13_19_20"/>
      <sheetName val="F13_20_21"/>
      <sheetName val="F13_21_22"/>
      <sheetName val="F13_22_23"/>
      <sheetName val="F13_23_24"/>
      <sheetName val="F13_24_25"/>
      <sheetName val="F13A"/>
      <sheetName val="F13B_17_18"/>
      <sheetName val="F13B_18_19"/>
      <sheetName val="F13B_19_20"/>
      <sheetName val="F13B_20_21"/>
      <sheetName val="F13B_21_22"/>
      <sheetName val="F13B_22_23"/>
      <sheetName val="F13B_23_24"/>
      <sheetName val="F13B_24_25"/>
      <sheetName val="F13C"/>
      <sheetName val="F13D"/>
      <sheetName val="F13E"/>
      <sheetName val="F13F"/>
      <sheetName val="F13G"/>
      <sheetName val="F13H"/>
      <sheetName val="F13I"/>
      <sheetName val="F13J"/>
      <sheetName val="F13K"/>
      <sheetName val="F13L"/>
      <sheetName val="Instruction Sheet"/>
      <sheetName val="CE"/>
      <sheetName val="Adj.TB"/>
      <sheetName val="Sheet2"/>
      <sheetName val="Citrix"/>
      <sheetName val="UK"/>
      <sheetName val="Scheme Area Details_Block__ C2"/>
      <sheetName val="New33KVSS_E3"/>
      <sheetName val="Prop aug of Ex 33KVSS_E3a"/>
      <sheetName val="Coalmine"/>
      <sheetName val="SUMMERY"/>
      <sheetName val="Work_sheet"/>
      <sheetName val="dpc cost"/>
      <sheetName val="Survey Status_2"/>
      <sheetName val="TRP"/>
      <sheetName val="Basis"/>
      <sheetName val="Scheme_Area_Details_Block___C2"/>
      <sheetName val="Prop_aug_of_Ex_33KVSS_E3a"/>
      <sheetName val="Unit_Rate2"/>
      <sheetName val="160MVA_Addl2"/>
      <sheetName val="220KV_FB2"/>
      <sheetName val="315MVA_Addl2"/>
      <sheetName val="Addl_403"/>
      <sheetName val="Addl_202"/>
      <sheetName val="Addl_63_(2)2"/>
      <sheetName val="132kv_DCDS1"/>
      <sheetName val="A_3_71"/>
      <sheetName val="Data_base_Feb_091"/>
      <sheetName val="R_Hrs__Since_Comm"/>
      <sheetName val="Scheme_Area_Details_Block___C21"/>
      <sheetName val="Prop_aug_of_Ex_33KVSS_E3a1"/>
      <sheetName val="STN_WISE_EMR"/>
      <sheetName val="Report"/>
      <sheetName val="Latest revised Cost Estimates f"/>
      <sheetName val="Form 6"/>
      <sheetName val="220Kv (2)"/>
      <sheetName val="220Kv"/>
      <sheetName val="Unit_Rate3"/>
      <sheetName val="160MVA_Addl3"/>
      <sheetName val="220KV_FB3"/>
      <sheetName val="315MVA_Addl3"/>
      <sheetName val="Addl_404"/>
      <sheetName val="Addl_203"/>
      <sheetName val="Addl_63_(2)3"/>
      <sheetName val="132kv_DCDS2"/>
      <sheetName val="A_3_72"/>
      <sheetName val="Data_base_Feb_092"/>
      <sheetName val="% of Elect"/>
      <sheetName val="cap all"/>
      <sheetName val="Lead Statement"/>
      <sheetName val="Detailed Estimate"/>
      <sheetName val="Labour charges"/>
      <sheetName val="Sheet3"/>
      <sheetName val="A2-02-03"/>
      <sheetName val="all"/>
      <sheetName val="Form-C4"/>
      <sheetName val="RevenueInput"/>
      <sheetName val="cover1"/>
      <sheetName val="QOSWS "/>
      <sheetName val="QFC"/>
      <sheetName val="DE"/>
      <sheetName val="J"/>
      <sheetName val="BOQ"/>
      <sheetName val="BSPL"/>
    </sheetNames>
    <sheetDataSet>
      <sheetData sheetId="0">
        <row r="38">
          <cell r="A38" t="str">
            <v xml:space="preserve">ESTIMATE FOR INSTALLATION OF ADDITIONAL 1X40MVA 132/33KV TRANSFORMER AT EXISTING EHV SUBSTATION </v>
          </cell>
        </row>
      </sheetData>
      <sheetData sheetId="1">
        <row r="38">
          <cell r="A38" t="str">
            <v xml:space="preserve">ESTIMATE FOR INSTALLATION OF ADDITIONAL 1X40MVA 132/33KV TRANSFORMER AT EXISTING EHV SUBSTATION </v>
          </cell>
        </row>
      </sheetData>
      <sheetData sheetId="2">
        <row r="38">
          <cell r="A38" t="str">
            <v xml:space="preserve">ESTIMATE FOR INSTALLATION OF ADDITIONAL 1X40MVA 132/33KV TRANSFORMER AT EXISTING EHV SUBSTATION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38">
          <cell r="A38" t="str">
            <v xml:space="preserve">ESTIMATE FOR INSTALLATION OF ADDITIONAL 1X40MVA 132/33KV TRANSFORMER AT EXISTING EHV SUBSTATION </v>
          </cell>
        </row>
        <row r="39">
          <cell r="A39" t="str">
            <v>ESTIMATE FOR INSTALLATION OF ADDITIONAL 1X40MVA 132/33KV TRANSFORMER AT EXISTING EHV SUBSTATION</v>
          </cell>
        </row>
        <row r="40">
          <cell r="A40" t="str">
            <v>SCHEDULE</v>
          </cell>
        </row>
        <row r="41">
          <cell r="A41" t="str">
            <v>SCHEDULE</v>
          </cell>
        </row>
        <row r="42">
          <cell r="A42" t="str">
            <v>TOTAL NO. OF LOCATIONS</v>
          </cell>
          <cell r="B42">
            <v>0</v>
          </cell>
          <cell r="C42">
            <v>1</v>
          </cell>
        </row>
        <row r="43">
          <cell r="C43">
            <v>1</v>
          </cell>
        </row>
        <row r="44">
          <cell r="A44" t="str">
            <v>SNO</v>
          </cell>
          <cell r="B44" t="str">
            <v>PARTICULARS</v>
          </cell>
          <cell r="C44" t="str">
            <v>Quantity</v>
          </cell>
          <cell r="D44" t="str">
            <v>EX-W Rate</v>
          </cell>
          <cell r="E44" t="str">
            <v>EX-W Amount</v>
          </cell>
          <cell r="F44" t="str">
            <v>Other Rate</v>
          </cell>
          <cell r="G44" t="str">
            <v>Other Amount</v>
          </cell>
          <cell r="H44" t="str">
            <v>Total Rate</v>
          </cell>
          <cell r="I44" t="str">
            <v>Total Amount</v>
          </cell>
        </row>
        <row r="45">
          <cell r="A45" t="str">
            <v>SNO</v>
          </cell>
          <cell r="B45" t="str">
            <v>PARTICULARS</v>
          </cell>
          <cell r="C45" t="str">
            <v>Quantity</v>
          </cell>
          <cell r="D45" t="str">
            <v>EX-W Rate</v>
          </cell>
          <cell r="E45" t="str">
            <v>EX-W Amount</v>
          </cell>
          <cell r="F45" t="str">
            <v>Other Rate</v>
          </cell>
          <cell r="G45" t="str">
            <v>Other Amount</v>
          </cell>
          <cell r="H45" t="str">
            <v>Total Rate</v>
          </cell>
          <cell r="I45" t="str">
            <v>Total Amount</v>
          </cell>
        </row>
        <row r="46">
          <cell r="A46" t="str">
            <v>(A)</v>
          </cell>
          <cell r="B46" t="str">
            <v>220KV EQUIPMENTS</v>
          </cell>
        </row>
        <row r="47">
          <cell r="A47" t="str">
            <v>(A)</v>
          </cell>
          <cell r="B47" t="str">
            <v>220KV EQUIPMENTS</v>
          </cell>
        </row>
        <row r="48">
          <cell r="A48">
            <v>1</v>
          </cell>
          <cell r="B48" t="str">
            <v>Circuit Breaker</v>
          </cell>
          <cell r="C48">
            <v>0</v>
          </cell>
          <cell r="D48">
            <v>13.429399999999999</v>
          </cell>
          <cell r="E48">
            <v>0</v>
          </cell>
          <cell r="F48">
            <v>1.0102</v>
          </cell>
          <cell r="G48">
            <v>0</v>
          </cell>
          <cell r="H48">
            <v>14.439599999999999</v>
          </cell>
          <cell r="I48">
            <v>0</v>
          </cell>
        </row>
        <row r="49">
          <cell r="A49">
            <v>2</v>
          </cell>
          <cell r="B49" t="str">
            <v>Current Transformer</v>
          </cell>
          <cell r="C49">
            <v>0</v>
          </cell>
          <cell r="D49">
            <v>1.3</v>
          </cell>
          <cell r="E49">
            <v>0</v>
          </cell>
          <cell r="F49">
            <v>9.1999999999999998E-2</v>
          </cell>
          <cell r="G49">
            <v>0</v>
          </cell>
          <cell r="H49">
            <v>1.3920000000000001</v>
          </cell>
          <cell r="I49">
            <v>0</v>
          </cell>
        </row>
        <row r="50">
          <cell r="A50">
            <v>3</v>
          </cell>
          <cell r="B50" t="str">
            <v>Isolator (with E/S)</v>
          </cell>
          <cell r="C50">
            <v>0</v>
          </cell>
          <cell r="D50">
            <v>0.50570000000000004</v>
          </cell>
          <cell r="E50">
            <v>0</v>
          </cell>
          <cell r="F50">
            <v>3.2899999999999999E-2</v>
          </cell>
          <cell r="G50">
            <v>0</v>
          </cell>
          <cell r="H50">
            <v>0.53860000000000008</v>
          </cell>
          <cell r="I50">
            <v>0</v>
          </cell>
        </row>
        <row r="51">
          <cell r="A51">
            <v>4</v>
          </cell>
          <cell r="B51" t="str">
            <v>Isolator (without E/S)</v>
          </cell>
          <cell r="C51">
            <v>0</v>
          </cell>
          <cell r="D51">
            <v>0.50570000000000004</v>
          </cell>
          <cell r="E51">
            <v>0</v>
          </cell>
          <cell r="F51">
            <v>3.2899999999999999E-2</v>
          </cell>
          <cell r="G51">
            <v>0</v>
          </cell>
          <cell r="H51">
            <v>0.53860000000000008</v>
          </cell>
          <cell r="I51">
            <v>0</v>
          </cell>
        </row>
        <row r="52">
          <cell r="A52">
            <v>5</v>
          </cell>
          <cell r="B52" t="str">
            <v>LA</v>
          </cell>
          <cell r="C52">
            <v>0</v>
          </cell>
          <cell r="D52">
            <v>0.4234</v>
          </cell>
          <cell r="E52">
            <v>0</v>
          </cell>
          <cell r="F52">
            <v>2.6100000000000002E-2</v>
          </cell>
          <cell r="G52">
            <v>0</v>
          </cell>
          <cell r="H52">
            <v>0.44950000000000001</v>
          </cell>
          <cell r="I52">
            <v>0</v>
          </cell>
        </row>
        <row r="53">
          <cell r="A53">
            <v>6</v>
          </cell>
          <cell r="B53" t="str">
            <v>PI / Solid Core Insulators</v>
          </cell>
          <cell r="C53">
            <v>0</v>
          </cell>
          <cell r="D53">
            <v>0.14399999999999999</v>
          </cell>
          <cell r="E53">
            <v>0</v>
          </cell>
          <cell r="F53">
            <v>9.7999999999999997E-3</v>
          </cell>
          <cell r="G53">
            <v>0</v>
          </cell>
          <cell r="H53">
            <v>0.15379999999999999</v>
          </cell>
          <cell r="I53">
            <v>0</v>
          </cell>
        </row>
        <row r="54">
          <cell r="A54">
            <v>7</v>
          </cell>
          <cell r="B54" t="str">
            <v>C&amp;R Panel(For feeder)</v>
          </cell>
          <cell r="C54">
            <v>0</v>
          </cell>
          <cell r="D54">
            <v>4.5674999999999999</v>
          </cell>
          <cell r="E54">
            <v>0</v>
          </cell>
          <cell r="F54">
            <v>9.1399999999999995E-2</v>
          </cell>
          <cell r="G54">
            <v>0</v>
          </cell>
          <cell r="H54">
            <v>4.6589</v>
          </cell>
          <cell r="I54">
            <v>0</v>
          </cell>
        </row>
        <row r="55">
          <cell r="A55">
            <v>8</v>
          </cell>
          <cell r="B55" t="str">
            <v>C&amp;R Panel (for transformer)</v>
          </cell>
          <cell r="C55">
            <v>0</v>
          </cell>
          <cell r="D55">
            <v>4.5674999999999999</v>
          </cell>
          <cell r="E55">
            <v>0</v>
          </cell>
          <cell r="F55">
            <v>9.1399999999999995E-2</v>
          </cell>
          <cell r="G55">
            <v>0</v>
          </cell>
          <cell r="H55">
            <v>4.6589</v>
          </cell>
          <cell r="I55">
            <v>0</v>
          </cell>
        </row>
        <row r="56">
          <cell r="A56">
            <v>9</v>
          </cell>
          <cell r="B56" t="str">
            <v>C&amp;R Panel (Bus coup./Bus tie)</v>
          </cell>
          <cell r="C56">
            <v>0</v>
          </cell>
          <cell r="D56">
            <v>4.5674999999999999</v>
          </cell>
          <cell r="E56">
            <v>0</v>
          </cell>
          <cell r="F56">
            <v>9.1399999999999995E-2</v>
          </cell>
          <cell r="G56">
            <v>0</v>
          </cell>
          <cell r="H56">
            <v>4.6589</v>
          </cell>
          <cell r="I56">
            <v>0</v>
          </cell>
        </row>
        <row r="57">
          <cell r="A57">
            <v>10</v>
          </cell>
          <cell r="B57" t="str">
            <v>Synchroscope</v>
          </cell>
          <cell r="C57">
            <v>0</v>
          </cell>
          <cell r="D57">
            <v>0</v>
          </cell>
          <cell r="E57">
            <v>0</v>
          </cell>
          <cell r="F57">
            <v>1.5</v>
          </cell>
          <cell r="G57">
            <v>0</v>
          </cell>
          <cell r="H57">
            <v>1.5</v>
          </cell>
          <cell r="I57">
            <v>0</v>
          </cell>
        </row>
        <row r="58">
          <cell r="A58">
            <v>11</v>
          </cell>
          <cell r="B58" t="str">
            <v>PT</v>
          </cell>
          <cell r="C58">
            <v>0</v>
          </cell>
          <cell r="D58">
            <v>1.5</v>
          </cell>
          <cell r="E58">
            <v>0</v>
          </cell>
          <cell r="F58">
            <v>0.1</v>
          </cell>
          <cell r="G58">
            <v>0</v>
          </cell>
          <cell r="H58">
            <v>1.6</v>
          </cell>
          <cell r="I58">
            <v>0</v>
          </cell>
        </row>
        <row r="59">
          <cell r="A59">
            <v>12</v>
          </cell>
          <cell r="B59" t="str">
            <v>Suspension/Tension String with H/W</v>
          </cell>
          <cell r="C59">
            <v>0</v>
          </cell>
          <cell r="D59">
            <v>6.0785000000000006E-2</v>
          </cell>
          <cell r="E59">
            <v>0</v>
          </cell>
          <cell r="F59">
            <v>6.0000000000000001E-3</v>
          </cell>
          <cell r="G59">
            <v>0</v>
          </cell>
          <cell r="H59">
            <v>6.6785000000000011E-2</v>
          </cell>
          <cell r="I59">
            <v>0</v>
          </cell>
        </row>
        <row r="60">
          <cell r="A60">
            <v>13</v>
          </cell>
          <cell r="B60" t="str">
            <v>Double Tension String with H/W</v>
          </cell>
          <cell r="C60">
            <v>0</v>
          </cell>
          <cell r="D60">
            <v>0.11468500000000001</v>
          </cell>
          <cell r="E60">
            <v>0</v>
          </cell>
          <cell r="F60">
            <v>1.1599999999999999E-2</v>
          </cell>
          <cell r="G60">
            <v>0</v>
          </cell>
          <cell r="H60">
            <v>0.12628500000000001</v>
          </cell>
          <cell r="I60">
            <v>0</v>
          </cell>
        </row>
        <row r="61">
          <cell r="A61">
            <v>13</v>
          </cell>
          <cell r="B61" t="str">
            <v>Double Tension String with H/W</v>
          </cell>
          <cell r="C61">
            <v>0</v>
          </cell>
          <cell r="D61">
            <v>0.114685</v>
          </cell>
          <cell r="E61">
            <v>0</v>
          </cell>
          <cell r="F61">
            <v>1.1599999999999999E-2</v>
          </cell>
          <cell r="G61">
            <v>0</v>
          </cell>
          <cell r="H61">
            <v>0.12628500000000001</v>
          </cell>
          <cell r="I61">
            <v>0</v>
          </cell>
        </row>
        <row r="62">
          <cell r="B62" t="str">
            <v>SUB TOTAL (A)</v>
          </cell>
          <cell r="C62" t="str">
            <v/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I63">
            <v>0</v>
          </cell>
        </row>
        <row r="64">
          <cell r="A64" t="str">
            <v>(B)</v>
          </cell>
          <cell r="B64" t="str">
            <v>132KV EQUIPMENTS</v>
          </cell>
        </row>
        <row r="65">
          <cell r="A65" t="str">
            <v>(B)</v>
          </cell>
          <cell r="B65" t="str">
            <v>132KV EQUIPMENTS</v>
          </cell>
        </row>
        <row r="66">
          <cell r="A66">
            <v>1</v>
          </cell>
          <cell r="B66" t="str">
            <v>Circuit Breaker</v>
          </cell>
          <cell r="C66">
            <v>1</v>
          </cell>
          <cell r="D66">
            <v>6.4887000000000015</v>
          </cell>
          <cell r="E66">
            <v>6.4887000000000015</v>
          </cell>
          <cell r="F66">
            <v>0.57534999999999992</v>
          </cell>
          <cell r="G66">
            <v>0.57534999999999992</v>
          </cell>
          <cell r="H66">
            <v>7.0640500000000017</v>
          </cell>
          <cell r="I66">
            <v>7.0640500000000017</v>
          </cell>
        </row>
        <row r="67">
          <cell r="A67">
            <v>2</v>
          </cell>
          <cell r="B67" t="str">
            <v>CT</v>
          </cell>
          <cell r="C67">
            <v>3</v>
          </cell>
          <cell r="D67">
            <v>0.6766871508379888</v>
          </cell>
          <cell r="E67">
            <v>2.0300614525139666</v>
          </cell>
          <cell r="F67">
            <v>4.9566480446927373E-2</v>
          </cell>
          <cell r="G67">
            <v>0.14869944134078211</v>
          </cell>
          <cell r="H67">
            <v>0.72625363128491616</v>
          </cell>
          <cell r="I67">
            <v>2.1787608938547489</v>
          </cell>
        </row>
        <row r="68">
          <cell r="A68">
            <v>3</v>
          </cell>
          <cell r="B68" t="str">
            <v xml:space="preserve">Isolator  with E/S </v>
          </cell>
          <cell r="C68">
            <v>0</v>
          </cell>
          <cell r="D68">
            <v>0.32090000000000002</v>
          </cell>
          <cell r="E68">
            <v>0</v>
          </cell>
          <cell r="F68">
            <v>2.4400000000000002E-2</v>
          </cell>
          <cell r="G68">
            <v>0</v>
          </cell>
          <cell r="H68">
            <v>0.3453</v>
          </cell>
          <cell r="I68">
            <v>0</v>
          </cell>
        </row>
        <row r="69">
          <cell r="A69">
            <v>4</v>
          </cell>
          <cell r="B69" t="str">
            <v>Isolator without E/S</v>
          </cell>
          <cell r="C69">
            <v>3</v>
          </cell>
          <cell r="D69">
            <v>0.32090000000000002</v>
          </cell>
          <cell r="E69">
            <v>0.96270000000000011</v>
          </cell>
          <cell r="F69">
            <v>2.4400000000000002E-2</v>
          </cell>
          <cell r="G69">
            <v>7.3200000000000001E-2</v>
          </cell>
          <cell r="H69">
            <v>0.3453</v>
          </cell>
          <cell r="I69">
            <v>1.0359</v>
          </cell>
        </row>
        <row r="70">
          <cell r="A70">
            <v>5</v>
          </cell>
          <cell r="B70" t="str">
            <v>PT</v>
          </cell>
          <cell r="C70">
            <v>0</v>
          </cell>
          <cell r="D70">
            <v>0.65</v>
          </cell>
          <cell r="E70">
            <v>0</v>
          </cell>
          <cell r="F70">
            <v>5.6000000000000001E-2</v>
          </cell>
          <cell r="G70">
            <v>0</v>
          </cell>
          <cell r="H70">
            <v>0.70600000000000007</v>
          </cell>
          <cell r="I70">
            <v>0</v>
          </cell>
        </row>
        <row r="71">
          <cell r="A71">
            <v>6</v>
          </cell>
          <cell r="B71" t="str">
            <v>LA</v>
          </cell>
          <cell r="C71">
            <v>3</v>
          </cell>
          <cell r="D71">
            <v>0.2258</v>
          </cell>
          <cell r="E71">
            <v>0.6774</v>
          </cell>
          <cell r="F71">
            <v>1.4200000000000001E-2</v>
          </cell>
          <cell r="G71">
            <v>4.2599999999999999E-2</v>
          </cell>
          <cell r="H71">
            <v>0.24</v>
          </cell>
          <cell r="I71">
            <v>0.72</v>
          </cell>
        </row>
        <row r="72">
          <cell r="A72">
            <v>7</v>
          </cell>
          <cell r="B72" t="str">
            <v>C&amp;R Panel (for 220/132KV Xmer)</v>
          </cell>
          <cell r="C72">
            <v>0</v>
          </cell>
          <cell r="D72">
            <v>4.9398999999999997</v>
          </cell>
          <cell r="E72">
            <v>0</v>
          </cell>
          <cell r="F72">
            <v>0.32175000000000004</v>
          </cell>
          <cell r="G72">
            <v>0</v>
          </cell>
          <cell r="H72">
            <v>5.2616499999999995</v>
          </cell>
          <cell r="I72">
            <v>0</v>
          </cell>
        </row>
        <row r="73">
          <cell r="A73">
            <v>8</v>
          </cell>
          <cell r="B73" t="str">
            <v>C&amp;R Panel (for 132/33KV Xmer)</v>
          </cell>
          <cell r="C73">
            <v>1</v>
          </cell>
          <cell r="D73">
            <v>4.9398999999999997</v>
          </cell>
          <cell r="E73">
            <v>4.9398999999999997</v>
          </cell>
          <cell r="F73">
            <v>0.32175000000000004</v>
          </cell>
          <cell r="G73">
            <v>0.32175000000000004</v>
          </cell>
          <cell r="H73">
            <v>5.2616499999999995</v>
          </cell>
          <cell r="I73">
            <v>5.2616499999999995</v>
          </cell>
        </row>
        <row r="74">
          <cell r="A74">
            <v>9</v>
          </cell>
          <cell r="B74" t="str">
            <v>C&amp;R Panel (for Feeder)</v>
          </cell>
          <cell r="C74">
            <v>0</v>
          </cell>
          <cell r="D74">
            <v>4.9398999999999997</v>
          </cell>
          <cell r="E74">
            <v>0</v>
          </cell>
          <cell r="F74">
            <v>0.32175000000000004</v>
          </cell>
          <cell r="G74">
            <v>0</v>
          </cell>
          <cell r="H74">
            <v>5.2616499999999995</v>
          </cell>
          <cell r="I74">
            <v>0</v>
          </cell>
        </row>
        <row r="75">
          <cell r="A75">
            <v>10</v>
          </cell>
          <cell r="B75" t="str">
            <v>C&amp;R Panel (for Bus coupler)</v>
          </cell>
          <cell r="C75">
            <v>0</v>
          </cell>
          <cell r="D75">
            <v>4.9398999999999997</v>
          </cell>
          <cell r="E75">
            <v>0</v>
          </cell>
          <cell r="F75">
            <v>0.32175000000000004</v>
          </cell>
          <cell r="G75">
            <v>0</v>
          </cell>
          <cell r="H75">
            <v>5.2616499999999995</v>
          </cell>
          <cell r="I75">
            <v>0</v>
          </cell>
        </row>
        <row r="76">
          <cell r="A76">
            <v>11</v>
          </cell>
          <cell r="B76" t="str">
            <v>PI/Solid Core Insulators</v>
          </cell>
          <cell r="C76">
            <v>36</v>
          </cell>
          <cell r="D76">
            <v>7.2499999999999995E-2</v>
          </cell>
          <cell r="E76">
            <v>2.61</v>
          </cell>
          <cell r="F76">
            <v>1.4E-2</v>
          </cell>
          <cell r="G76">
            <v>0.504</v>
          </cell>
          <cell r="H76">
            <v>8.6499999999999994E-2</v>
          </cell>
          <cell r="I76">
            <v>3.1139999999999999</v>
          </cell>
        </row>
        <row r="77">
          <cell r="A77">
            <v>12</v>
          </cell>
          <cell r="B77" t="str">
            <v>Suspension &amp; Tension String with H/W</v>
          </cell>
          <cell r="C77">
            <v>20</v>
          </cell>
          <cell r="D77">
            <v>3.6319999999999998E-2</v>
          </cell>
          <cell r="E77">
            <v>0.72639999999999993</v>
          </cell>
          <cell r="F77">
            <v>3.9924999999999995E-3</v>
          </cell>
          <cell r="G77">
            <v>7.984999999999999E-2</v>
          </cell>
          <cell r="H77">
            <v>4.0312500000000001E-2</v>
          </cell>
          <cell r="I77">
            <v>0.80624999999999991</v>
          </cell>
        </row>
        <row r="78">
          <cell r="A78">
            <v>13</v>
          </cell>
          <cell r="B78" t="str">
            <v>Double Tension String with H/W</v>
          </cell>
          <cell r="C78">
            <v>8</v>
          </cell>
          <cell r="D78">
            <v>5.9319999999999998E-2</v>
          </cell>
          <cell r="E78">
            <v>0.47455999999999998</v>
          </cell>
          <cell r="F78">
            <v>6.9924999999999987E-3</v>
          </cell>
          <cell r="G78">
            <v>5.593999999999999E-2</v>
          </cell>
          <cell r="H78">
            <v>6.6312499999999996E-2</v>
          </cell>
          <cell r="I78">
            <v>0.53049999999999997</v>
          </cell>
        </row>
        <row r="79">
          <cell r="A79">
            <v>13</v>
          </cell>
          <cell r="B79" t="str">
            <v>Double Tension String with H/W</v>
          </cell>
          <cell r="C79">
            <v>8</v>
          </cell>
          <cell r="D79">
            <v>5.9319999999999998E-2</v>
          </cell>
          <cell r="E79">
            <v>0.47455999999999998</v>
          </cell>
          <cell r="F79">
            <v>6.992E-3</v>
          </cell>
          <cell r="G79">
            <v>5.5939999999999997E-2</v>
          </cell>
          <cell r="H79">
            <v>6.6311999999999996E-2</v>
          </cell>
          <cell r="I79">
            <v>0.53049999999999997</v>
          </cell>
        </row>
        <row r="80">
          <cell r="B80" t="str">
            <v>SUB TOTAL (B)</v>
          </cell>
          <cell r="C80">
            <v>0</v>
          </cell>
          <cell r="D80">
            <v>0</v>
          </cell>
          <cell r="E80">
            <v>18.909721452513967</v>
          </cell>
          <cell r="F80">
            <v>0</v>
          </cell>
          <cell r="G80">
            <v>1.801389441340782</v>
          </cell>
          <cell r="H80">
            <v>0</v>
          </cell>
          <cell r="I80">
            <v>20.711110893854752</v>
          </cell>
        </row>
        <row r="81">
          <cell r="I81">
            <v>20.711110999999999</v>
          </cell>
        </row>
        <row r="82">
          <cell r="A82" t="str">
            <v>(C)</v>
          </cell>
          <cell r="B82" t="str">
            <v>33KV EQUIPMENTS</v>
          </cell>
        </row>
        <row r="83">
          <cell r="A83" t="str">
            <v>(C)</v>
          </cell>
          <cell r="B83" t="str">
            <v>33KV EQUIPMENTS</v>
          </cell>
        </row>
        <row r="84">
          <cell r="A84">
            <v>1</v>
          </cell>
          <cell r="B84" t="str">
            <v>Circuit Breaker</v>
          </cell>
          <cell r="C84">
            <v>1</v>
          </cell>
          <cell r="D84">
            <v>2.3801000000000001</v>
          </cell>
          <cell r="E84">
            <v>2.3801000000000001</v>
          </cell>
          <cell r="F84">
            <v>0.1452</v>
          </cell>
          <cell r="G84">
            <v>0.1452</v>
          </cell>
          <cell r="H84">
            <v>2.5253000000000001</v>
          </cell>
          <cell r="I84">
            <v>2.5253000000000001</v>
          </cell>
        </row>
        <row r="85">
          <cell r="A85">
            <v>2</v>
          </cell>
          <cell r="B85" t="str">
            <v>CT</v>
          </cell>
          <cell r="C85">
            <v>3</v>
          </cell>
          <cell r="D85">
            <v>0.1192</v>
          </cell>
          <cell r="E85">
            <v>0.35760000000000003</v>
          </cell>
          <cell r="F85">
            <v>1.23E-2</v>
          </cell>
          <cell r="G85">
            <v>3.6900000000000002E-2</v>
          </cell>
          <cell r="H85">
            <v>0.13150000000000001</v>
          </cell>
          <cell r="I85">
            <v>0.39450000000000002</v>
          </cell>
        </row>
        <row r="86">
          <cell r="A86">
            <v>3</v>
          </cell>
          <cell r="B86" t="str">
            <v>LA</v>
          </cell>
          <cell r="C86">
            <v>3</v>
          </cell>
          <cell r="D86">
            <v>3.6799999999999999E-2</v>
          </cell>
          <cell r="E86">
            <v>0.1104</v>
          </cell>
          <cell r="F86">
            <v>2.3E-3</v>
          </cell>
          <cell r="G86">
            <v>6.8999999999999999E-3</v>
          </cell>
          <cell r="H86">
            <v>3.9099999999999996E-2</v>
          </cell>
          <cell r="I86">
            <v>0.1173</v>
          </cell>
        </row>
        <row r="87">
          <cell r="A87">
            <v>4</v>
          </cell>
          <cell r="B87" t="str">
            <v>Potential transformer</v>
          </cell>
          <cell r="C87">
            <v>0</v>
          </cell>
          <cell r="D87">
            <v>1.2500000000000001E-2</v>
          </cell>
          <cell r="E87">
            <v>0</v>
          </cell>
          <cell r="F87">
            <v>2E-3</v>
          </cell>
          <cell r="G87">
            <v>0</v>
          </cell>
          <cell r="H87">
            <v>1.4500000000000001E-2</v>
          </cell>
          <cell r="I87">
            <v>0</v>
          </cell>
        </row>
        <row r="88">
          <cell r="A88">
            <v>5</v>
          </cell>
          <cell r="B88" t="str">
            <v>Isolator (with E/S) with insulator</v>
          </cell>
          <cell r="C88">
            <v>0</v>
          </cell>
          <cell r="D88">
            <v>0.10929999999999999</v>
          </cell>
          <cell r="E88">
            <v>0</v>
          </cell>
          <cell r="F88">
            <v>7.4999999999999997E-3</v>
          </cell>
          <cell r="G88">
            <v>0</v>
          </cell>
          <cell r="H88">
            <v>0.11679999999999999</v>
          </cell>
          <cell r="I88">
            <v>0</v>
          </cell>
        </row>
        <row r="89">
          <cell r="A89">
            <v>6</v>
          </cell>
          <cell r="B89" t="str">
            <v>Isolator (without E/S) with insulator</v>
          </cell>
          <cell r="C89">
            <v>2</v>
          </cell>
          <cell r="D89">
            <v>0.10929999999999999</v>
          </cell>
          <cell r="E89">
            <v>0.21859999999999999</v>
          </cell>
          <cell r="F89">
            <v>7.4999999999999997E-3</v>
          </cell>
          <cell r="G89">
            <v>1.4999999999999999E-2</v>
          </cell>
          <cell r="H89">
            <v>0.11679999999999999</v>
          </cell>
          <cell r="I89">
            <v>0.23359999999999997</v>
          </cell>
        </row>
        <row r="90">
          <cell r="A90">
            <v>7</v>
          </cell>
          <cell r="B90" t="str">
            <v>C&amp;R Panel(for transformer)</v>
          </cell>
          <cell r="C90">
            <v>1</v>
          </cell>
          <cell r="D90">
            <v>1.8125</v>
          </cell>
          <cell r="E90">
            <v>1.8125</v>
          </cell>
          <cell r="F90">
            <v>9.4200000000000006E-2</v>
          </cell>
          <cell r="G90">
            <v>9.4200000000000006E-2</v>
          </cell>
          <cell r="H90">
            <v>1.9067000000000001</v>
          </cell>
          <cell r="I90">
            <v>1.9067000000000001</v>
          </cell>
        </row>
        <row r="91">
          <cell r="A91">
            <v>8</v>
          </cell>
          <cell r="B91" t="str">
            <v>C&amp;R Panel (for two feeder circuit)</v>
          </cell>
          <cell r="C91">
            <v>0</v>
          </cell>
          <cell r="D91">
            <v>1.8125</v>
          </cell>
          <cell r="E91">
            <v>0</v>
          </cell>
          <cell r="F91">
            <v>9.4200000000000006E-2</v>
          </cell>
          <cell r="G91">
            <v>0</v>
          </cell>
          <cell r="H91">
            <v>1.9067000000000001</v>
          </cell>
          <cell r="I91">
            <v>0</v>
          </cell>
        </row>
        <row r="92">
          <cell r="A92">
            <v>9</v>
          </cell>
          <cell r="B92" t="str">
            <v>Solid Core Insulators</v>
          </cell>
          <cell r="C92">
            <v>3</v>
          </cell>
          <cell r="D92">
            <v>1.2500000000000001E-2</v>
          </cell>
          <cell r="E92">
            <v>3.7500000000000006E-2</v>
          </cell>
          <cell r="F92">
            <v>2E-3</v>
          </cell>
          <cell r="G92">
            <v>6.0000000000000001E-3</v>
          </cell>
          <cell r="H92">
            <v>1.4500000000000001E-2</v>
          </cell>
          <cell r="I92">
            <v>4.3500000000000004E-2</v>
          </cell>
        </row>
        <row r="93">
          <cell r="A93">
            <v>10</v>
          </cell>
          <cell r="B93" t="str">
            <v>Suspension/Tension String with H/W</v>
          </cell>
          <cell r="C93">
            <v>12</v>
          </cell>
          <cell r="D93">
            <v>5.1900000000000002E-3</v>
          </cell>
          <cell r="E93">
            <v>4.1520000000000001E-2</v>
          </cell>
          <cell r="F93">
            <v>2.4000000000000002E-3</v>
          </cell>
          <cell r="G93">
            <v>1.9200000000000002E-2</v>
          </cell>
          <cell r="H93">
            <v>7.5900000000000004E-3</v>
          </cell>
          <cell r="I93">
            <v>6.0720000000000003E-2</v>
          </cell>
        </row>
        <row r="94">
          <cell r="A94">
            <v>11</v>
          </cell>
          <cell r="B94" t="str">
            <v>Double Tension String with H/W</v>
          </cell>
          <cell r="C94">
            <v>8</v>
          </cell>
          <cell r="D94">
            <v>1.038E-2</v>
          </cell>
          <cell r="E94">
            <v>0.12456</v>
          </cell>
          <cell r="F94">
            <v>4.5999999999999999E-3</v>
          </cell>
          <cell r="G94">
            <v>5.5199999999999999E-2</v>
          </cell>
          <cell r="H94">
            <v>1.498E-2</v>
          </cell>
          <cell r="I94">
            <v>0.17976</v>
          </cell>
        </row>
        <row r="95">
          <cell r="A95">
            <v>11</v>
          </cell>
          <cell r="B95" t="str">
            <v>Double Tension String with H/W</v>
          </cell>
          <cell r="C95">
            <v>8</v>
          </cell>
          <cell r="D95">
            <v>1.038E-2</v>
          </cell>
          <cell r="E95">
            <v>0.12456</v>
          </cell>
          <cell r="F95">
            <v>4.5999999999999999E-3</v>
          </cell>
          <cell r="G95">
            <v>5.5199999999999999E-2</v>
          </cell>
          <cell r="H95">
            <v>1.498E-2</v>
          </cell>
          <cell r="I95">
            <v>0.17976</v>
          </cell>
        </row>
        <row r="96">
          <cell r="B96" t="str">
            <v>SUB TOTAL (C)</v>
          </cell>
          <cell r="C96">
            <v>0</v>
          </cell>
          <cell r="D96">
            <v>0</v>
          </cell>
          <cell r="E96">
            <v>5.0827799999999996</v>
          </cell>
          <cell r="F96">
            <v>0</v>
          </cell>
          <cell r="G96">
            <v>0.37859999999999994</v>
          </cell>
          <cell r="H96">
            <v>0</v>
          </cell>
          <cell r="I96">
            <v>5.4613800000000001</v>
          </cell>
        </row>
        <row r="97">
          <cell r="I97">
            <v>5.4613800000000001</v>
          </cell>
        </row>
        <row r="98">
          <cell r="A98" t="str">
            <v>(D)</v>
          </cell>
          <cell r="B98" t="str">
            <v>TRANSFORMER &amp; ASSOCIATED EQUIP.</v>
          </cell>
        </row>
        <row r="99">
          <cell r="A99" t="str">
            <v>(D)</v>
          </cell>
          <cell r="B99" t="str">
            <v>TRANSFORMER &amp; ASSOCIATED EQUIP.</v>
          </cell>
        </row>
        <row r="100">
          <cell r="A100">
            <v>1</v>
          </cell>
          <cell r="B100" t="str">
            <v>160MVA 220/132KV Xmer(with oil and associated eqip.)</v>
          </cell>
          <cell r="C100">
            <v>0</v>
          </cell>
          <cell r="D100">
            <v>307.5</v>
          </cell>
          <cell r="E100">
            <v>0</v>
          </cell>
          <cell r="F100">
            <v>12.34</v>
          </cell>
          <cell r="G100">
            <v>0</v>
          </cell>
          <cell r="H100">
            <v>319.83999999999997</v>
          </cell>
          <cell r="I100">
            <v>0</v>
          </cell>
        </row>
        <row r="101">
          <cell r="A101">
            <v>2</v>
          </cell>
          <cell r="B101" t="str">
            <v>40MVA 132/33KV Xmer (with oil and associated equip.)</v>
          </cell>
          <cell r="C101">
            <v>1</v>
          </cell>
          <cell r="D101">
            <v>124.35869344262296</v>
          </cell>
          <cell r="E101">
            <v>124.35869344262296</v>
          </cell>
          <cell r="F101">
            <v>8.5145573770491794</v>
          </cell>
          <cell r="G101">
            <v>8.5145573770491794</v>
          </cell>
          <cell r="H101">
            <v>132.87325081967214</v>
          </cell>
          <cell r="I101">
            <v>132.87325081967214</v>
          </cell>
        </row>
        <row r="102">
          <cell r="A102">
            <v>3</v>
          </cell>
          <cell r="B102" t="str">
            <v>Oil filteration Machine(500 Gl.per Hr.)</v>
          </cell>
          <cell r="C102">
            <v>1</v>
          </cell>
          <cell r="D102">
            <v>2.2738</v>
          </cell>
          <cell r="E102">
            <v>2.2738</v>
          </cell>
          <cell r="F102">
            <v>0.30199999999999999</v>
          </cell>
          <cell r="G102">
            <v>0.30199999999999999</v>
          </cell>
          <cell r="H102">
            <v>2.5758000000000001</v>
          </cell>
          <cell r="I102">
            <v>2.5758000000000001</v>
          </cell>
        </row>
        <row r="103">
          <cell r="A103">
            <v>4</v>
          </cell>
          <cell r="B103" t="str">
            <v>Oil Storage Tank (15/20 KL)</v>
          </cell>
          <cell r="C103">
            <v>0</v>
          </cell>
          <cell r="D103">
            <v>0</v>
          </cell>
          <cell r="E103">
            <v>0</v>
          </cell>
          <cell r="F103">
            <v>2</v>
          </cell>
          <cell r="G103">
            <v>0</v>
          </cell>
          <cell r="H103">
            <v>2</v>
          </cell>
          <cell r="I103">
            <v>0</v>
          </cell>
        </row>
        <row r="104">
          <cell r="A104">
            <v>4</v>
          </cell>
          <cell r="B104" t="str">
            <v>Oil Storage Tank (15/20 KL)</v>
          </cell>
          <cell r="C104">
            <v>0</v>
          </cell>
          <cell r="D104">
            <v>0</v>
          </cell>
          <cell r="E104">
            <v>0</v>
          </cell>
          <cell r="F104">
            <v>2</v>
          </cell>
          <cell r="G104">
            <v>0</v>
          </cell>
          <cell r="H104">
            <v>2</v>
          </cell>
          <cell r="I104">
            <v>0</v>
          </cell>
        </row>
        <row r="105">
          <cell r="B105" t="str">
            <v>SUB TOTAL (D)</v>
          </cell>
          <cell r="C105">
            <v>0</v>
          </cell>
          <cell r="D105">
            <v>0</v>
          </cell>
          <cell r="E105">
            <v>126.63249344262296</v>
          </cell>
          <cell r="F105">
            <v>0</v>
          </cell>
          <cell r="G105">
            <v>8.816557377049179</v>
          </cell>
          <cell r="H105">
            <v>0</v>
          </cell>
          <cell r="I105">
            <v>135.44905081967212</v>
          </cell>
        </row>
        <row r="106">
          <cell r="I106">
            <v>135.449051</v>
          </cell>
        </row>
        <row r="107">
          <cell r="A107" t="str">
            <v>(E)</v>
          </cell>
          <cell r="B107" t="str">
            <v xml:space="preserve">220KV &amp;132KV Carrier Comm.Equip.including provision for </v>
          </cell>
        </row>
        <row r="108">
          <cell r="B108" t="str">
            <v>telemetering etc.&amp; sending s/ss reqmnt</v>
          </cell>
        </row>
        <row r="109">
          <cell r="B109" t="str">
            <v>telemetering etc.&amp; sending s/ss reqmnt</v>
          </cell>
        </row>
        <row r="110">
          <cell r="A110">
            <v>1</v>
          </cell>
          <cell r="B110" t="str">
            <v>Carrier cabinet</v>
          </cell>
          <cell r="C110">
            <v>0</v>
          </cell>
          <cell r="D110">
            <v>3.5</v>
          </cell>
          <cell r="E110">
            <v>0</v>
          </cell>
          <cell r="F110">
            <v>3.5709999999999999E-2</v>
          </cell>
          <cell r="G110">
            <v>0</v>
          </cell>
          <cell r="H110">
            <v>3.5357099999999999</v>
          </cell>
          <cell r="I110">
            <v>0</v>
          </cell>
        </row>
        <row r="111">
          <cell r="A111">
            <v>2</v>
          </cell>
          <cell r="B111" t="str">
            <v>Coupling Devices (LMU)</v>
          </cell>
          <cell r="C111">
            <v>0</v>
          </cell>
          <cell r="D111">
            <v>0.8</v>
          </cell>
          <cell r="E111">
            <v>0</v>
          </cell>
          <cell r="F111">
            <v>0</v>
          </cell>
          <cell r="G111">
            <v>0</v>
          </cell>
          <cell r="H111">
            <v>0.8</v>
          </cell>
          <cell r="I111">
            <v>0</v>
          </cell>
        </row>
        <row r="112">
          <cell r="A112">
            <v>3</v>
          </cell>
          <cell r="B112" t="str">
            <v>Protection coupler</v>
          </cell>
          <cell r="C112">
            <v>0</v>
          </cell>
          <cell r="D112">
            <v>1.7</v>
          </cell>
          <cell r="E112">
            <v>0</v>
          </cell>
          <cell r="F112">
            <v>0</v>
          </cell>
          <cell r="G112">
            <v>0</v>
          </cell>
          <cell r="H112">
            <v>1.7</v>
          </cell>
          <cell r="I112">
            <v>0</v>
          </cell>
        </row>
        <row r="113">
          <cell r="A113">
            <v>4</v>
          </cell>
          <cell r="B113" t="str">
            <v>EPAX</v>
          </cell>
          <cell r="C113">
            <v>0</v>
          </cell>
          <cell r="D113">
            <v>2.5</v>
          </cell>
          <cell r="E113">
            <v>0</v>
          </cell>
          <cell r="F113">
            <v>0</v>
          </cell>
          <cell r="G113">
            <v>0</v>
          </cell>
          <cell r="H113">
            <v>2.5</v>
          </cell>
          <cell r="I113">
            <v>0</v>
          </cell>
        </row>
        <row r="114">
          <cell r="A114">
            <v>5</v>
          </cell>
          <cell r="B114" t="str">
            <v>Telephone Sets</v>
          </cell>
          <cell r="C114">
            <v>0</v>
          </cell>
          <cell r="D114">
            <v>0.01</v>
          </cell>
          <cell r="E114">
            <v>0</v>
          </cell>
          <cell r="F114">
            <v>0</v>
          </cell>
          <cell r="G114">
            <v>0</v>
          </cell>
          <cell r="H114">
            <v>0.01</v>
          </cell>
          <cell r="I114">
            <v>0</v>
          </cell>
        </row>
        <row r="115">
          <cell r="A115">
            <v>6</v>
          </cell>
          <cell r="B115" t="str">
            <v>Coxial Cable (KM)</v>
          </cell>
          <cell r="C115">
            <v>0</v>
          </cell>
          <cell r="D115">
            <v>0.8</v>
          </cell>
          <cell r="E115">
            <v>0</v>
          </cell>
          <cell r="F115">
            <v>0</v>
          </cell>
          <cell r="G115">
            <v>0</v>
          </cell>
          <cell r="H115">
            <v>0.8</v>
          </cell>
          <cell r="I115">
            <v>0</v>
          </cell>
        </row>
        <row r="116">
          <cell r="A116">
            <v>7</v>
          </cell>
          <cell r="B116" t="str">
            <v>Telephone Cable</v>
          </cell>
          <cell r="C116">
            <v>0</v>
          </cell>
          <cell r="D116">
            <v>0.25</v>
          </cell>
          <cell r="E116">
            <v>0</v>
          </cell>
          <cell r="F116">
            <v>0</v>
          </cell>
          <cell r="G116">
            <v>0</v>
          </cell>
          <cell r="H116">
            <v>0.25</v>
          </cell>
          <cell r="I116">
            <v>0</v>
          </cell>
        </row>
        <row r="117">
          <cell r="A117">
            <v>8</v>
          </cell>
          <cell r="B117" t="str">
            <v>220kV Wave Trap</v>
          </cell>
          <cell r="C117">
            <v>0</v>
          </cell>
          <cell r="D117">
            <v>1.5</v>
          </cell>
          <cell r="E117">
            <v>0</v>
          </cell>
          <cell r="F117">
            <v>0</v>
          </cell>
          <cell r="G117">
            <v>0</v>
          </cell>
          <cell r="H117">
            <v>1.5</v>
          </cell>
          <cell r="I117">
            <v>0</v>
          </cell>
        </row>
        <row r="118">
          <cell r="A118">
            <v>9</v>
          </cell>
          <cell r="B118" t="str">
            <v>132kV Wave Trap</v>
          </cell>
          <cell r="C118">
            <v>0</v>
          </cell>
          <cell r="D118">
            <v>1</v>
          </cell>
          <cell r="E118">
            <v>0</v>
          </cell>
          <cell r="F118">
            <v>0</v>
          </cell>
          <cell r="G118">
            <v>0</v>
          </cell>
          <cell r="H118">
            <v>1</v>
          </cell>
          <cell r="I118">
            <v>0</v>
          </cell>
        </row>
        <row r="119">
          <cell r="A119">
            <v>10</v>
          </cell>
          <cell r="B119" t="str">
            <v>220kV CVT</v>
          </cell>
          <cell r="C119">
            <v>0</v>
          </cell>
          <cell r="D119">
            <v>2.5</v>
          </cell>
          <cell r="E119">
            <v>0</v>
          </cell>
          <cell r="F119">
            <v>0</v>
          </cell>
          <cell r="G119">
            <v>0</v>
          </cell>
          <cell r="H119">
            <v>2.5</v>
          </cell>
          <cell r="I119">
            <v>0</v>
          </cell>
        </row>
        <row r="120">
          <cell r="A120">
            <v>11</v>
          </cell>
          <cell r="B120" t="str">
            <v>132kV Coupling Capacitors</v>
          </cell>
          <cell r="C120">
            <v>0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1</v>
          </cell>
          <cell r="I120">
            <v>0</v>
          </cell>
        </row>
        <row r="121">
          <cell r="A121">
            <v>11</v>
          </cell>
          <cell r="B121" t="str">
            <v>132kV Coupling Capacitors</v>
          </cell>
          <cell r="C121">
            <v>0</v>
          </cell>
          <cell r="D121">
            <v>1</v>
          </cell>
          <cell r="E121">
            <v>0</v>
          </cell>
          <cell r="F121">
            <v>0</v>
          </cell>
          <cell r="G121">
            <v>0</v>
          </cell>
          <cell r="H121">
            <v>1</v>
          </cell>
          <cell r="I121">
            <v>0</v>
          </cell>
        </row>
        <row r="122">
          <cell r="B122" t="str">
            <v>SUB TOTAL (E)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I123">
            <v>0</v>
          </cell>
        </row>
        <row r="124">
          <cell r="A124" t="str">
            <v>(F-I)</v>
          </cell>
          <cell r="B124" t="str">
            <v>220KV Structures</v>
          </cell>
          <cell r="C124" t="str">
            <v>Weight of Steel in MT</v>
          </cell>
        </row>
        <row r="125">
          <cell r="A125" t="str">
            <v>(F-I)</v>
          </cell>
          <cell r="B125" t="str">
            <v>220KV Structures</v>
          </cell>
          <cell r="C125" t="str">
            <v>Weight of Steel in MT</v>
          </cell>
        </row>
        <row r="126">
          <cell r="A126">
            <v>1</v>
          </cell>
          <cell r="B126" t="str">
            <v>Gantry Column(AGT)</v>
          </cell>
          <cell r="C126">
            <v>0</v>
          </cell>
          <cell r="D126">
            <v>3.6</v>
          </cell>
          <cell r="E126">
            <v>0</v>
          </cell>
        </row>
        <row r="127">
          <cell r="A127">
            <v>2</v>
          </cell>
          <cell r="B127" t="str">
            <v>Gantry Column(AAGT)</v>
          </cell>
          <cell r="C127">
            <v>0</v>
          </cell>
          <cell r="D127">
            <v>5.31</v>
          </cell>
          <cell r="E127">
            <v>0</v>
          </cell>
        </row>
        <row r="128">
          <cell r="A128">
            <v>3</v>
          </cell>
          <cell r="B128" t="str">
            <v>Gantry Beam(AGB)</v>
          </cell>
          <cell r="C128">
            <v>0</v>
          </cell>
          <cell r="D128">
            <v>1.23</v>
          </cell>
          <cell r="E128">
            <v>0</v>
          </cell>
        </row>
        <row r="129">
          <cell r="A129">
            <v>4</v>
          </cell>
          <cell r="B129" t="str">
            <v>Main Busbar Structure(ABM)</v>
          </cell>
          <cell r="C129">
            <v>0</v>
          </cell>
          <cell r="D129">
            <v>2.411</v>
          </cell>
          <cell r="E129">
            <v>0</v>
          </cell>
        </row>
        <row r="130">
          <cell r="A130">
            <v>5</v>
          </cell>
          <cell r="B130" t="str">
            <v>Auxiliary Busbar structure(ABA)</v>
          </cell>
          <cell r="C130">
            <v>0</v>
          </cell>
          <cell r="D130">
            <v>2.327</v>
          </cell>
          <cell r="E130">
            <v>0</v>
          </cell>
        </row>
        <row r="131">
          <cell r="A131">
            <v>6</v>
          </cell>
          <cell r="B131" t="str">
            <v>CT structure</v>
          </cell>
          <cell r="C131">
            <v>0</v>
          </cell>
          <cell r="D131">
            <v>0.27</v>
          </cell>
          <cell r="E131">
            <v>0</v>
          </cell>
        </row>
        <row r="132">
          <cell r="A132">
            <v>7</v>
          </cell>
          <cell r="B132" t="str">
            <v>LA structure</v>
          </cell>
          <cell r="C132">
            <v>0</v>
          </cell>
          <cell r="D132">
            <v>0.13</v>
          </cell>
          <cell r="E132">
            <v>0</v>
          </cell>
        </row>
        <row r="133">
          <cell r="A133">
            <v>8</v>
          </cell>
          <cell r="B133" t="str">
            <v>Post/Solid Core structure</v>
          </cell>
          <cell r="C133">
            <v>0</v>
          </cell>
          <cell r="D133">
            <v>0.21</v>
          </cell>
          <cell r="E133">
            <v>0</v>
          </cell>
        </row>
        <row r="134">
          <cell r="A134">
            <v>9</v>
          </cell>
          <cell r="B134" t="str">
            <v>Isolator structure</v>
          </cell>
          <cell r="C134">
            <v>0</v>
          </cell>
          <cell r="D134">
            <v>2.056</v>
          </cell>
          <cell r="E134">
            <v>0</v>
          </cell>
        </row>
        <row r="135">
          <cell r="A135">
            <v>10</v>
          </cell>
          <cell r="B135" t="str">
            <v>PT/CVT structure</v>
          </cell>
          <cell r="C135">
            <v>0</v>
          </cell>
          <cell r="D135">
            <v>0.27</v>
          </cell>
          <cell r="E135">
            <v>0</v>
          </cell>
        </row>
        <row r="136">
          <cell r="A136">
            <v>10</v>
          </cell>
          <cell r="B136" t="str">
            <v>PT/CVT structure</v>
          </cell>
          <cell r="C136">
            <v>0</v>
          </cell>
          <cell r="D136">
            <v>0.27</v>
          </cell>
          <cell r="E136">
            <v>0</v>
          </cell>
        </row>
        <row r="137">
          <cell r="B137" t="str">
            <v>SUB TOTAL (F-I)</v>
          </cell>
          <cell r="C137">
            <v>0</v>
          </cell>
          <cell r="D137">
            <v>0</v>
          </cell>
          <cell r="E137">
            <v>0</v>
          </cell>
        </row>
        <row r="138">
          <cell r="E138">
            <v>0</v>
          </cell>
        </row>
        <row r="139">
          <cell r="A139" t="str">
            <v>(F-II)</v>
          </cell>
          <cell r="B139" t="str">
            <v>132KV STRUCTURE</v>
          </cell>
        </row>
        <row r="140">
          <cell r="A140" t="str">
            <v>(F-II)</v>
          </cell>
          <cell r="B140" t="str">
            <v>132KV STRUCTURE</v>
          </cell>
        </row>
        <row r="141">
          <cell r="A141">
            <v>1</v>
          </cell>
          <cell r="B141" t="str">
            <v>Gantry Column</v>
          </cell>
          <cell r="C141">
            <v>4</v>
          </cell>
          <cell r="D141">
            <v>1.9770000000000001</v>
          </cell>
          <cell r="E141">
            <v>7.9080000000000004</v>
          </cell>
        </row>
        <row r="142">
          <cell r="A142">
            <v>2</v>
          </cell>
          <cell r="B142" t="str">
            <v xml:space="preserve">Gantry Beam    </v>
          </cell>
          <cell r="C142">
            <v>3</v>
          </cell>
          <cell r="D142">
            <v>1.0649999999999999</v>
          </cell>
          <cell r="E142">
            <v>3.1949999999999998</v>
          </cell>
        </row>
        <row r="143">
          <cell r="A143">
            <v>3</v>
          </cell>
          <cell r="B143" t="str">
            <v xml:space="preserve">Main busbar structure    </v>
          </cell>
          <cell r="C143">
            <v>1</v>
          </cell>
          <cell r="D143">
            <v>1.5429999999999999</v>
          </cell>
          <cell r="E143">
            <v>1.5429999999999999</v>
          </cell>
        </row>
        <row r="144">
          <cell r="A144">
            <v>4</v>
          </cell>
          <cell r="B144" t="str">
            <v>Aux. Busbar Structure</v>
          </cell>
          <cell r="C144">
            <v>0</v>
          </cell>
          <cell r="D144">
            <v>0.90500000000000003</v>
          </cell>
          <cell r="E144">
            <v>0</v>
          </cell>
        </row>
        <row r="145">
          <cell r="A145">
            <v>5</v>
          </cell>
          <cell r="B145" t="str">
            <v>CT structure</v>
          </cell>
          <cell r="C145">
            <v>3</v>
          </cell>
          <cell r="D145">
            <v>0.23499999999999999</v>
          </cell>
          <cell r="E145">
            <v>0.70499999999999996</v>
          </cell>
        </row>
        <row r="146">
          <cell r="A146">
            <v>6</v>
          </cell>
          <cell r="B146" t="str">
            <v>LA structure</v>
          </cell>
          <cell r="C146">
            <v>3</v>
          </cell>
          <cell r="D146">
            <v>0.17100000000000001</v>
          </cell>
          <cell r="E146">
            <v>0.51300000000000001</v>
          </cell>
        </row>
        <row r="147">
          <cell r="A147">
            <v>7</v>
          </cell>
          <cell r="B147" t="str">
            <v>Post /Solid Core structure</v>
          </cell>
          <cell r="C147">
            <v>3</v>
          </cell>
          <cell r="D147">
            <v>0.20300000000000001</v>
          </cell>
          <cell r="E147">
            <v>0.60899999999999999</v>
          </cell>
        </row>
        <row r="148">
          <cell r="A148">
            <v>8</v>
          </cell>
          <cell r="B148" t="str">
            <v>Isolator structure</v>
          </cell>
          <cell r="C148">
            <v>3</v>
          </cell>
          <cell r="D148">
            <v>1.4419999999999999</v>
          </cell>
          <cell r="E148">
            <v>4.3259999999999996</v>
          </cell>
        </row>
        <row r="149">
          <cell r="A149">
            <v>9</v>
          </cell>
          <cell r="B149" t="str">
            <v>Coupling capacitor</v>
          </cell>
          <cell r="C149">
            <v>0</v>
          </cell>
          <cell r="D149">
            <v>0.17499999999999999</v>
          </cell>
          <cell r="E149">
            <v>0</v>
          </cell>
        </row>
        <row r="150">
          <cell r="A150">
            <v>10</v>
          </cell>
          <cell r="B150" t="str">
            <v>PT structure</v>
          </cell>
          <cell r="C150">
            <v>0</v>
          </cell>
          <cell r="D150">
            <v>0.22700000000000001</v>
          </cell>
          <cell r="E150">
            <v>0</v>
          </cell>
        </row>
        <row r="151">
          <cell r="A151">
            <v>10</v>
          </cell>
          <cell r="B151" t="str">
            <v>PT structure</v>
          </cell>
          <cell r="C151">
            <v>0</v>
          </cell>
          <cell r="D151">
            <v>0.22700000000000001</v>
          </cell>
          <cell r="E151">
            <v>0</v>
          </cell>
        </row>
        <row r="152">
          <cell r="B152" t="str">
            <v>SUB TOTAL (F-II)</v>
          </cell>
          <cell r="C152">
            <v>0</v>
          </cell>
          <cell r="D152">
            <v>0</v>
          </cell>
          <cell r="E152">
            <v>18.798999999999999</v>
          </cell>
        </row>
        <row r="153">
          <cell r="E153">
            <v>18.798999999999999</v>
          </cell>
        </row>
        <row r="154">
          <cell r="A154" t="str">
            <v>(F-III)</v>
          </cell>
          <cell r="B154" t="str">
            <v>33KV STRUCTURE</v>
          </cell>
        </row>
        <row r="155">
          <cell r="A155" t="str">
            <v>(F-III)</v>
          </cell>
          <cell r="B155" t="str">
            <v>33KV STRUCTURE</v>
          </cell>
        </row>
        <row r="156">
          <cell r="A156">
            <v>1</v>
          </cell>
          <cell r="B156" t="str">
            <v>Gantry Column</v>
          </cell>
          <cell r="C156">
            <v>2</v>
          </cell>
          <cell r="D156">
            <v>0.502</v>
          </cell>
          <cell r="E156">
            <v>1.004</v>
          </cell>
        </row>
        <row r="157">
          <cell r="A157">
            <v>2</v>
          </cell>
          <cell r="B157" t="str">
            <v>Gantry Beam</v>
          </cell>
          <cell r="C157">
            <v>2</v>
          </cell>
          <cell r="D157">
            <v>0.28999999999999998</v>
          </cell>
          <cell r="E157">
            <v>0.57999999999999996</v>
          </cell>
        </row>
        <row r="158">
          <cell r="A158">
            <v>3</v>
          </cell>
          <cell r="B158" t="str">
            <v>Main Busbar Structure</v>
          </cell>
          <cell r="C158">
            <v>1</v>
          </cell>
          <cell r="D158">
            <v>0.86899999999999999</v>
          </cell>
          <cell r="E158">
            <v>0.86899999999999999</v>
          </cell>
        </row>
        <row r="159">
          <cell r="A159">
            <v>4</v>
          </cell>
          <cell r="B159" t="str">
            <v>Aux.Busbar Structure</v>
          </cell>
          <cell r="C159">
            <v>0</v>
          </cell>
          <cell r="D159">
            <v>0.71199999999999997</v>
          </cell>
          <cell r="E159">
            <v>0</v>
          </cell>
        </row>
        <row r="160">
          <cell r="A160">
            <v>5</v>
          </cell>
          <cell r="B160" t="str">
            <v>CT Structure</v>
          </cell>
          <cell r="C160">
            <v>3</v>
          </cell>
          <cell r="D160">
            <v>0.1</v>
          </cell>
          <cell r="E160">
            <v>0.30000000000000004</v>
          </cell>
        </row>
        <row r="161">
          <cell r="A161">
            <v>6</v>
          </cell>
          <cell r="B161" t="str">
            <v>LA structure</v>
          </cell>
          <cell r="C161">
            <v>3</v>
          </cell>
          <cell r="D161">
            <v>0.1</v>
          </cell>
          <cell r="E161">
            <v>0.30000000000000004</v>
          </cell>
        </row>
        <row r="162">
          <cell r="A162">
            <v>7</v>
          </cell>
          <cell r="B162" t="str">
            <v>Isolator structure</v>
          </cell>
          <cell r="C162">
            <v>2</v>
          </cell>
          <cell r="D162">
            <v>0.35799999999999998</v>
          </cell>
          <cell r="E162">
            <v>0.71599999999999997</v>
          </cell>
        </row>
        <row r="163">
          <cell r="A163">
            <v>8</v>
          </cell>
          <cell r="B163" t="str">
            <v>PT structure</v>
          </cell>
          <cell r="C163">
            <v>0</v>
          </cell>
          <cell r="D163">
            <v>0.1</v>
          </cell>
          <cell r="E163">
            <v>0</v>
          </cell>
        </row>
        <row r="164">
          <cell r="A164">
            <v>9</v>
          </cell>
          <cell r="B164" t="str">
            <v>Post Insulator structure</v>
          </cell>
          <cell r="C164">
            <v>0</v>
          </cell>
          <cell r="D164">
            <v>0.1</v>
          </cell>
          <cell r="E164">
            <v>0</v>
          </cell>
        </row>
        <row r="165">
          <cell r="A165">
            <v>9</v>
          </cell>
          <cell r="B165" t="str">
            <v>Post Insulator structure</v>
          </cell>
          <cell r="C165">
            <v>0</v>
          </cell>
          <cell r="D165">
            <v>0.1</v>
          </cell>
          <cell r="E165">
            <v>0</v>
          </cell>
        </row>
        <row r="166">
          <cell r="B166" t="str">
            <v>SUB TOTAL (F-III)</v>
          </cell>
          <cell r="C166">
            <v>0</v>
          </cell>
          <cell r="D166">
            <v>0</v>
          </cell>
          <cell r="E166">
            <v>3.7690000000000001</v>
          </cell>
        </row>
        <row r="167">
          <cell r="G167" t="str">
            <v>LS</v>
          </cell>
        </row>
        <row r="168">
          <cell r="B168" t="str">
            <v>SUB TOTAL F(I)+F(II)+F(III)</v>
          </cell>
          <cell r="C168">
            <v>0</v>
          </cell>
          <cell r="D168">
            <v>0</v>
          </cell>
          <cell r="E168">
            <v>22.567999999999998</v>
          </cell>
        </row>
        <row r="169">
          <cell r="E169">
            <v>22.568000000000001</v>
          </cell>
        </row>
        <row r="170">
          <cell r="B170" t="str">
            <v>TOTAL  COST OF STEEL (F)</v>
          </cell>
          <cell r="C170">
            <v>22.567999999999998</v>
          </cell>
          <cell r="D170">
            <v>0.26096326530612241</v>
          </cell>
          <cell r="E170">
            <v>5.8894189714285696</v>
          </cell>
          <cell r="F170">
            <v>9.0938775510204083E-3</v>
          </cell>
          <cell r="G170">
            <v>0.20523062857142857</v>
          </cell>
          <cell r="H170">
            <v>0.27005714285714283</v>
          </cell>
          <cell r="I170">
            <v>6.0946495999999986</v>
          </cell>
        </row>
        <row r="171">
          <cell r="B171" t="str">
            <v>TOTAL  COST OF STEEL (F)</v>
          </cell>
          <cell r="C171">
            <v>22.568000000000001</v>
          </cell>
          <cell r="D171">
            <v>0.260963</v>
          </cell>
          <cell r="E171">
            <v>5.8894190000000002</v>
          </cell>
          <cell r="F171">
            <v>9.0939999999999997E-3</v>
          </cell>
          <cell r="G171">
            <v>0.205231</v>
          </cell>
          <cell r="H171">
            <v>0.27005699999999999</v>
          </cell>
          <cell r="I171">
            <v>6.0946499999999997</v>
          </cell>
        </row>
        <row r="172">
          <cell r="A172" t="str">
            <v>G</v>
          </cell>
          <cell r="B172" t="str">
            <v>BUSBAR, EARTHING MATERIAL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 t="str">
            <v/>
          </cell>
        </row>
        <row r="173">
          <cell r="I173">
            <v>0</v>
          </cell>
        </row>
        <row r="174">
          <cell r="A174">
            <v>1</v>
          </cell>
          <cell r="B174" t="str">
            <v>Zebra conductor  (in Kms)</v>
          </cell>
          <cell r="C174">
            <v>1</v>
          </cell>
          <cell r="D174">
            <v>1.0555000000000001</v>
          </cell>
          <cell r="E174">
            <v>1.0555000000000001</v>
          </cell>
          <cell r="F174">
            <v>5.5100000000000003E-2</v>
          </cell>
          <cell r="G174">
            <v>5.5100000000000003E-2</v>
          </cell>
          <cell r="H174">
            <v>1.1106</v>
          </cell>
          <cell r="I174">
            <v>1.1106</v>
          </cell>
        </row>
        <row r="175">
          <cell r="A175">
            <v>2</v>
          </cell>
          <cell r="B175" t="str">
            <v>M.S.Flat for earthing/earthing rods (in MT)</v>
          </cell>
          <cell r="C175">
            <v>2</v>
          </cell>
          <cell r="D175">
            <v>0.21840000000000001</v>
          </cell>
          <cell r="E175">
            <v>0.43680000000000002</v>
          </cell>
          <cell r="F175">
            <v>8.2000000000000007E-3</v>
          </cell>
          <cell r="G175">
            <v>1.6400000000000001E-2</v>
          </cell>
          <cell r="H175">
            <v>0.22660000000000002</v>
          </cell>
          <cell r="I175">
            <v>0.45320000000000005</v>
          </cell>
        </row>
        <row r="176">
          <cell r="A176">
            <v>3</v>
          </cell>
          <cell r="B176" t="str">
            <v>Clamps &amp; Connectors</v>
          </cell>
          <cell r="C176">
            <v>40</v>
          </cell>
          <cell r="D176">
            <v>6.3E-3</v>
          </cell>
          <cell r="E176">
            <v>0.252</v>
          </cell>
          <cell r="F176">
            <v>1.6000000000000001E-3</v>
          </cell>
          <cell r="G176">
            <v>6.4000000000000001E-2</v>
          </cell>
          <cell r="H176">
            <v>7.9000000000000008E-3</v>
          </cell>
          <cell r="I176">
            <v>0.316</v>
          </cell>
        </row>
        <row r="177">
          <cell r="A177">
            <v>4</v>
          </cell>
          <cell r="B177" t="str">
            <v>Power &amp; Control Cable</v>
          </cell>
          <cell r="C177">
            <v>2.5</v>
          </cell>
          <cell r="D177">
            <v>0.38729999999999998</v>
          </cell>
          <cell r="E177">
            <v>0.96824999999999994</v>
          </cell>
          <cell r="F177">
            <v>1.0800000000000001E-2</v>
          </cell>
          <cell r="G177">
            <v>2.7000000000000003E-2</v>
          </cell>
          <cell r="H177">
            <v>0.39809999999999995</v>
          </cell>
          <cell r="I177">
            <v>0.99524999999999997</v>
          </cell>
        </row>
        <row r="178">
          <cell r="A178">
            <v>5</v>
          </cell>
          <cell r="B178" t="str">
            <v>Screening conductor</v>
          </cell>
          <cell r="C178" t="str">
            <v>LS</v>
          </cell>
          <cell r="D178">
            <v>0.2</v>
          </cell>
          <cell r="E178">
            <v>0.2</v>
          </cell>
          <cell r="F178">
            <v>0</v>
          </cell>
          <cell r="G178">
            <v>0</v>
          </cell>
          <cell r="H178" t="str">
            <v>LS</v>
          </cell>
          <cell r="I178">
            <v>0.2</v>
          </cell>
        </row>
        <row r="179">
          <cell r="A179">
            <v>6</v>
          </cell>
          <cell r="B179" t="str">
            <v>Junction Box etc. &amp; Misc.expendtirues</v>
          </cell>
          <cell r="C179" t="str">
            <v>LS</v>
          </cell>
          <cell r="D179">
            <v>0.5</v>
          </cell>
          <cell r="E179">
            <v>0.5</v>
          </cell>
          <cell r="F179">
            <v>0</v>
          </cell>
          <cell r="G179">
            <v>0</v>
          </cell>
          <cell r="H179" t="str">
            <v>LS</v>
          </cell>
          <cell r="I179">
            <v>0.5</v>
          </cell>
        </row>
        <row r="180">
          <cell r="A180">
            <v>7</v>
          </cell>
          <cell r="B180" t="str">
            <v>Fire fighting equipments</v>
          </cell>
          <cell r="C180" t="str">
            <v>LS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>LS</v>
          </cell>
          <cell r="I180">
            <v>0</v>
          </cell>
        </row>
        <row r="181">
          <cell r="A181">
            <v>8</v>
          </cell>
          <cell r="B181" t="str">
            <v>Aluminium/Red Oxide Paint and Nut,Bolt,Washers &amp; other misc. material</v>
          </cell>
          <cell r="C181" t="str">
            <v>LS</v>
          </cell>
          <cell r="D181">
            <v>0</v>
          </cell>
          <cell r="E181">
            <v>0</v>
          </cell>
          <cell r="F181">
            <v>0.1</v>
          </cell>
          <cell r="G181">
            <v>0.1</v>
          </cell>
          <cell r="H181" t="str">
            <v>LS</v>
          </cell>
          <cell r="I181">
            <v>0.1</v>
          </cell>
        </row>
        <row r="182">
          <cell r="E182">
            <v>0</v>
          </cell>
          <cell r="F182">
            <v>0.1</v>
          </cell>
          <cell r="G182">
            <v>0.1</v>
          </cell>
          <cell r="H182" t="str">
            <v>LS</v>
          </cell>
          <cell r="I182">
            <v>0.1</v>
          </cell>
        </row>
        <row r="183">
          <cell r="B183" t="str">
            <v>SUB TOTAL (G)</v>
          </cell>
          <cell r="C183">
            <v>0</v>
          </cell>
          <cell r="D183">
            <v>0</v>
          </cell>
          <cell r="E183">
            <v>3.4125500000000004</v>
          </cell>
          <cell r="F183">
            <v>0</v>
          </cell>
          <cell r="G183">
            <v>0.26250000000000001</v>
          </cell>
          <cell r="H183">
            <v>0</v>
          </cell>
          <cell r="I183">
            <v>3.6750500000000001</v>
          </cell>
        </row>
        <row r="184">
          <cell r="I184">
            <v>3.6750500000000001</v>
          </cell>
        </row>
        <row r="185">
          <cell r="A185" t="str">
            <v>H</v>
          </cell>
          <cell r="B185" t="str">
            <v>AC/DC SUPPLY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 t="str">
            <v/>
          </cell>
        </row>
        <row r="186">
          <cell r="I186">
            <v>0</v>
          </cell>
        </row>
        <row r="187">
          <cell r="A187">
            <v>1</v>
          </cell>
          <cell r="B187" t="str">
            <v>Station Transformer,200KVA,33/0.4KV</v>
          </cell>
          <cell r="C187">
            <v>0</v>
          </cell>
          <cell r="D187">
            <v>2.2999999999999998</v>
          </cell>
          <cell r="E187">
            <v>0</v>
          </cell>
          <cell r="F187">
            <v>0.50600000000000001</v>
          </cell>
          <cell r="G187">
            <v>0</v>
          </cell>
          <cell r="H187">
            <v>2.806</v>
          </cell>
          <cell r="I187">
            <v>0</v>
          </cell>
        </row>
        <row r="188">
          <cell r="A188">
            <v>2</v>
          </cell>
          <cell r="B188" t="str">
            <v>110Volt 300Ah battery</v>
          </cell>
          <cell r="C188">
            <v>0</v>
          </cell>
          <cell r="D188">
            <v>0.65</v>
          </cell>
          <cell r="E188">
            <v>0</v>
          </cell>
          <cell r="F188">
            <v>0.14299999999999999</v>
          </cell>
          <cell r="G188">
            <v>0</v>
          </cell>
          <cell r="H188">
            <v>0.79300000000000004</v>
          </cell>
          <cell r="I188">
            <v>0</v>
          </cell>
        </row>
        <row r="189">
          <cell r="A189">
            <v>3</v>
          </cell>
          <cell r="B189" t="str">
            <v>110Volt 300Ah Battery charger</v>
          </cell>
          <cell r="C189">
            <v>0</v>
          </cell>
          <cell r="D189">
            <v>1.2</v>
          </cell>
          <cell r="E189">
            <v>0</v>
          </cell>
          <cell r="F189">
            <v>0.26400000000000001</v>
          </cell>
          <cell r="G189">
            <v>0</v>
          </cell>
          <cell r="H189">
            <v>1.464</v>
          </cell>
          <cell r="I189">
            <v>0</v>
          </cell>
        </row>
        <row r="190">
          <cell r="A190">
            <v>4</v>
          </cell>
          <cell r="B190" t="str">
            <v>48Volt 300Ah Battery</v>
          </cell>
          <cell r="C190">
            <v>0</v>
          </cell>
          <cell r="D190">
            <v>0.65</v>
          </cell>
          <cell r="E190">
            <v>0</v>
          </cell>
          <cell r="F190">
            <v>0.14299999999999999</v>
          </cell>
          <cell r="G190">
            <v>0</v>
          </cell>
          <cell r="H190">
            <v>0.79300000000000004</v>
          </cell>
          <cell r="I190">
            <v>0</v>
          </cell>
        </row>
        <row r="191">
          <cell r="A191">
            <v>5</v>
          </cell>
          <cell r="B191" t="str">
            <v>48Volt 300Ah Battery charger</v>
          </cell>
          <cell r="C191">
            <v>0</v>
          </cell>
          <cell r="D191">
            <v>1.2</v>
          </cell>
          <cell r="E191">
            <v>0</v>
          </cell>
          <cell r="F191">
            <v>0.26400000000000001</v>
          </cell>
          <cell r="G191">
            <v>0</v>
          </cell>
          <cell r="H191">
            <v>1.464</v>
          </cell>
          <cell r="I191">
            <v>0</v>
          </cell>
        </row>
        <row r="192">
          <cell r="A192">
            <v>6</v>
          </cell>
          <cell r="B192" t="str">
            <v>AC/DC Distribution Boxes 415Volt</v>
          </cell>
          <cell r="C192">
            <v>0</v>
          </cell>
          <cell r="D192">
            <v>0</v>
          </cell>
          <cell r="E192">
            <v>0</v>
          </cell>
          <cell r="F192">
            <v>1.25</v>
          </cell>
          <cell r="G192">
            <v>0</v>
          </cell>
          <cell r="H192">
            <v>1.25</v>
          </cell>
          <cell r="I192">
            <v>0</v>
          </cell>
        </row>
        <row r="193">
          <cell r="A193">
            <v>7</v>
          </cell>
          <cell r="B193" t="str">
            <v>Arrangement of Lighting in S/s</v>
          </cell>
          <cell r="C193" t="str">
            <v>LS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>LS</v>
          </cell>
          <cell r="I193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 t="str">
            <v>LS</v>
          </cell>
          <cell r="I194">
            <v>0</v>
          </cell>
        </row>
        <row r="195">
          <cell r="B195" t="str">
            <v>SUB TOTAL (H)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</row>
        <row r="196">
          <cell r="I196">
            <v>0</v>
          </cell>
        </row>
        <row r="197">
          <cell r="A197" t="str">
            <v>I</v>
          </cell>
          <cell r="B197" t="str">
            <v>CIVIL WORKS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 t="str">
            <v/>
          </cell>
        </row>
        <row r="198">
          <cell r="A198" t="str">
            <v/>
          </cell>
          <cell r="B198" t="str">
            <v xml:space="preserve">Foundation work of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 t="str">
            <v/>
          </cell>
        </row>
        <row r="199">
          <cell r="I199">
            <v>0</v>
          </cell>
        </row>
        <row r="200">
          <cell r="A200">
            <v>1</v>
          </cell>
          <cell r="B200" t="str">
            <v>Gantry Column(AGT)</v>
          </cell>
          <cell r="C200">
            <v>0</v>
          </cell>
          <cell r="D200">
            <v>0</v>
          </cell>
          <cell r="E200">
            <v>0</v>
          </cell>
          <cell r="F200">
            <v>0.28000000000000003</v>
          </cell>
          <cell r="G200">
            <v>0</v>
          </cell>
          <cell r="H200">
            <v>0.28000000000000003</v>
          </cell>
          <cell r="I200">
            <v>0</v>
          </cell>
        </row>
        <row r="201">
          <cell r="A201">
            <v>2</v>
          </cell>
          <cell r="B201" t="str">
            <v>Gantry Column(AAGT)</v>
          </cell>
          <cell r="C201">
            <v>0</v>
          </cell>
          <cell r="D201">
            <v>0</v>
          </cell>
          <cell r="E201">
            <v>0</v>
          </cell>
          <cell r="F201">
            <v>0.28000000000000003</v>
          </cell>
          <cell r="G201">
            <v>0</v>
          </cell>
          <cell r="H201">
            <v>0.28000000000000003</v>
          </cell>
          <cell r="I201">
            <v>0</v>
          </cell>
        </row>
        <row r="202">
          <cell r="A202">
            <v>3</v>
          </cell>
          <cell r="B202" t="str">
            <v>220KV Main Busbar</v>
          </cell>
          <cell r="C202">
            <v>0</v>
          </cell>
          <cell r="D202">
            <v>0</v>
          </cell>
          <cell r="E202">
            <v>0</v>
          </cell>
          <cell r="F202">
            <v>0.191</v>
          </cell>
          <cell r="G202">
            <v>0</v>
          </cell>
          <cell r="H202">
            <v>0.191</v>
          </cell>
          <cell r="I202">
            <v>0</v>
          </cell>
        </row>
        <row r="203">
          <cell r="A203">
            <v>4</v>
          </cell>
          <cell r="B203" t="str">
            <v xml:space="preserve">220KV Aux.Busbar </v>
          </cell>
          <cell r="C203">
            <v>0</v>
          </cell>
          <cell r="D203">
            <v>0</v>
          </cell>
          <cell r="E203">
            <v>0</v>
          </cell>
          <cell r="F203">
            <v>0.21</v>
          </cell>
          <cell r="G203">
            <v>0</v>
          </cell>
          <cell r="H203">
            <v>0.21</v>
          </cell>
          <cell r="I203">
            <v>0</v>
          </cell>
        </row>
        <row r="204">
          <cell r="A204">
            <v>5</v>
          </cell>
          <cell r="B204" t="str">
            <v>220KV Isolator</v>
          </cell>
          <cell r="C204">
            <v>0</v>
          </cell>
          <cell r="D204">
            <v>0</v>
          </cell>
          <cell r="E204">
            <v>0</v>
          </cell>
          <cell r="F204">
            <v>0.16500000000000001</v>
          </cell>
          <cell r="G204">
            <v>0</v>
          </cell>
          <cell r="H204">
            <v>0.16500000000000001</v>
          </cell>
          <cell r="I204">
            <v>0</v>
          </cell>
        </row>
        <row r="205">
          <cell r="A205">
            <v>6</v>
          </cell>
          <cell r="B205" t="str">
            <v>220KV CB</v>
          </cell>
          <cell r="C205">
            <v>0</v>
          </cell>
          <cell r="D205">
            <v>0</v>
          </cell>
          <cell r="E205">
            <v>0</v>
          </cell>
          <cell r="F205">
            <v>0.311</v>
          </cell>
          <cell r="G205">
            <v>0</v>
          </cell>
          <cell r="H205">
            <v>0.311</v>
          </cell>
          <cell r="I205">
            <v>0</v>
          </cell>
        </row>
        <row r="206">
          <cell r="A206">
            <v>7</v>
          </cell>
          <cell r="B206" t="str">
            <v>220KV CT</v>
          </cell>
          <cell r="C206">
            <v>0</v>
          </cell>
          <cell r="D206">
            <v>0</v>
          </cell>
          <cell r="E206">
            <v>0</v>
          </cell>
          <cell r="F206">
            <v>0.05</v>
          </cell>
          <cell r="G206">
            <v>0</v>
          </cell>
          <cell r="H206">
            <v>0.05</v>
          </cell>
          <cell r="I206">
            <v>0</v>
          </cell>
        </row>
        <row r="207">
          <cell r="A207">
            <v>8</v>
          </cell>
          <cell r="B207" t="str">
            <v>220KV CVT/PT</v>
          </cell>
          <cell r="C207">
            <v>0</v>
          </cell>
          <cell r="D207">
            <v>0</v>
          </cell>
          <cell r="E207">
            <v>0</v>
          </cell>
          <cell r="F207">
            <v>0.05</v>
          </cell>
          <cell r="G207">
            <v>0</v>
          </cell>
          <cell r="H207">
            <v>0.05</v>
          </cell>
          <cell r="I207">
            <v>0</v>
          </cell>
        </row>
        <row r="208">
          <cell r="A208">
            <v>9</v>
          </cell>
          <cell r="B208" t="str">
            <v>220KV LA</v>
          </cell>
          <cell r="C208">
            <v>0</v>
          </cell>
          <cell r="D208">
            <v>0</v>
          </cell>
          <cell r="E208">
            <v>0</v>
          </cell>
          <cell r="F208">
            <v>2.5000000000000001E-2</v>
          </cell>
          <cell r="G208">
            <v>0</v>
          </cell>
          <cell r="H208">
            <v>2.5000000000000001E-2</v>
          </cell>
          <cell r="I208">
            <v>0</v>
          </cell>
        </row>
        <row r="209">
          <cell r="A209">
            <v>10</v>
          </cell>
          <cell r="B209" t="str">
            <v>220KV Post/Solid Core Insulators</v>
          </cell>
          <cell r="C209">
            <v>0</v>
          </cell>
          <cell r="D209">
            <v>0</v>
          </cell>
          <cell r="E209">
            <v>0</v>
          </cell>
          <cell r="F209">
            <v>0.06</v>
          </cell>
          <cell r="G209">
            <v>0</v>
          </cell>
          <cell r="H209">
            <v>0.06</v>
          </cell>
          <cell r="I209">
            <v>0</v>
          </cell>
        </row>
        <row r="210">
          <cell r="A210">
            <v>11</v>
          </cell>
          <cell r="B210" t="str">
            <v>160MVA transformer</v>
          </cell>
          <cell r="C210">
            <v>0</v>
          </cell>
          <cell r="D210">
            <v>0</v>
          </cell>
          <cell r="E210">
            <v>0</v>
          </cell>
          <cell r="F210">
            <v>0.54</v>
          </cell>
          <cell r="G210">
            <v>0</v>
          </cell>
          <cell r="H210">
            <v>0.54</v>
          </cell>
          <cell r="I210">
            <v>0</v>
          </cell>
        </row>
        <row r="211">
          <cell r="A211">
            <v>12</v>
          </cell>
          <cell r="B211" t="str">
            <v>40MVA transformer</v>
          </cell>
          <cell r="C211">
            <v>1</v>
          </cell>
          <cell r="D211">
            <v>0</v>
          </cell>
          <cell r="E211">
            <v>0</v>
          </cell>
          <cell r="F211">
            <v>0.53</v>
          </cell>
          <cell r="G211">
            <v>0.53</v>
          </cell>
          <cell r="H211">
            <v>0.53</v>
          </cell>
          <cell r="I211">
            <v>0.53</v>
          </cell>
        </row>
        <row r="212">
          <cell r="A212">
            <v>13</v>
          </cell>
          <cell r="B212" t="str">
            <v>132KV Gantry</v>
          </cell>
          <cell r="C212">
            <v>4</v>
          </cell>
          <cell r="D212">
            <v>0</v>
          </cell>
          <cell r="E212">
            <v>0</v>
          </cell>
          <cell r="F212">
            <v>0.3</v>
          </cell>
          <cell r="G212">
            <v>1.2</v>
          </cell>
          <cell r="H212">
            <v>0.3</v>
          </cell>
          <cell r="I212">
            <v>1.2</v>
          </cell>
        </row>
        <row r="213">
          <cell r="A213">
            <v>14</v>
          </cell>
          <cell r="B213" t="str">
            <v xml:space="preserve">132KV main busbar foundation </v>
          </cell>
          <cell r="C213">
            <v>1</v>
          </cell>
          <cell r="D213">
            <v>0</v>
          </cell>
          <cell r="E213">
            <v>0</v>
          </cell>
          <cell r="F213">
            <v>0.16500000000000001</v>
          </cell>
          <cell r="G213">
            <v>0.16500000000000001</v>
          </cell>
          <cell r="H213">
            <v>0.16500000000000001</v>
          </cell>
          <cell r="I213">
            <v>0.16500000000000001</v>
          </cell>
        </row>
        <row r="214">
          <cell r="A214">
            <v>15</v>
          </cell>
          <cell r="B214" t="str">
            <v>132KV aux.busbar foundation</v>
          </cell>
          <cell r="C214">
            <v>0</v>
          </cell>
          <cell r="D214">
            <v>0</v>
          </cell>
          <cell r="E214">
            <v>0</v>
          </cell>
          <cell r="F214">
            <v>0.121</v>
          </cell>
          <cell r="G214">
            <v>0</v>
          </cell>
          <cell r="H214">
            <v>0.121</v>
          </cell>
          <cell r="I214">
            <v>0</v>
          </cell>
        </row>
        <row r="215">
          <cell r="A215">
            <v>16</v>
          </cell>
          <cell r="B215" t="str">
            <v>132KV Isolator</v>
          </cell>
          <cell r="C215">
            <v>3</v>
          </cell>
          <cell r="D215">
            <v>0</v>
          </cell>
          <cell r="E215">
            <v>0</v>
          </cell>
          <cell r="F215">
            <v>6.7000000000000004E-2</v>
          </cell>
          <cell r="G215">
            <v>0.20100000000000001</v>
          </cell>
          <cell r="H215">
            <v>6.7000000000000004E-2</v>
          </cell>
          <cell r="I215">
            <v>0.20100000000000001</v>
          </cell>
        </row>
        <row r="216">
          <cell r="A216">
            <v>17</v>
          </cell>
          <cell r="B216" t="str">
            <v>132kv Solid Core Insulator</v>
          </cell>
          <cell r="C216">
            <v>3</v>
          </cell>
          <cell r="D216">
            <v>0</v>
          </cell>
          <cell r="E216">
            <v>0</v>
          </cell>
          <cell r="F216">
            <v>1.0999999999999999E-2</v>
          </cell>
          <cell r="G216">
            <v>3.3000000000000002E-2</v>
          </cell>
          <cell r="H216">
            <v>1.0999999999999999E-2</v>
          </cell>
          <cell r="I216">
            <v>3.3000000000000002E-2</v>
          </cell>
        </row>
        <row r="217">
          <cell r="A217">
            <v>18</v>
          </cell>
          <cell r="B217" t="str">
            <v>132KV CB</v>
          </cell>
          <cell r="C217">
            <v>1</v>
          </cell>
          <cell r="D217">
            <v>0</v>
          </cell>
          <cell r="E217">
            <v>0</v>
          </cell>
          <cell r="F217">
            <v>0.30499999999999999</v>
          </cell>
          <cell r="G217">
            <v>0.30499999999999999</v>
          </cell>
          <cell r="H217">
            <v>0.30499999999999999</v>
          </cell>
          <cell r="I217">
            <v>0.30499999999999999</v>
          </cell>
        </row>
        <row r="218">
          <cell r="A218">
            <v>19</v>
          </cell>
          <cell r="B218" t="str">
            <v>132KV CT</v>
          </cell>
          <cell r="C218">
            <v>3</v>
          </cell>
          <cell r="D218">
            <v>0</v>
          </cell>
          <cell r="E218">
            <v>0</v>
          </cell>
          <cell r="F218">
            <v>1.0999999999999999E-2</v>
          </cell>
          <cell r="G218">
            <v>3.3000000000000002E-2</v>
          </cell>
          <cell r="H218">
            <v>1.0999999999999999E-2</v>
          </cell>
          <cell r="I218">
            <v>3.3000000000000002E-2</v>
          </cell>
        </row>
        <row r="219">
          <cell r="A219">
            <v>20</v>
          </cell>
          <cell r="B219" t="str">
            <v>132KV LA</v>
          </cell>
          <cell r="C219">
            <v>3</v>
          </cell>
          <cell r="D219">
            <v>0</v>
          </cell>
          <cell r="E219">
            <v>0</v>
          </cell>
          <cell r="F219">
            <v>2.1000000000000001E-2</v>
          </cell>
          <cell r="G219">
            <v>6.3E-2</v>
          </cell>
          <cell r="H219">
            <v>2.1000000000000001E-2</v>
          </cell>
          <cell r="I219">
            <v>6.3E-2</v>
          </cell>
        </row>
        <row r="220">
          <cell r="A220">
            <v>21</v>
          </cell>
          <cell r="B220" t="str">
            <v>132KV PT</v>
          </cell>
          <cell r="C220">
            <v>0</v>
          </cell>
          <cell r="D220">
            <v>0</v>
          </cell>
          <cell r="E220">
            <v>0</v>
          </cell>
          <cell r="F220">
            <v>0.03</v>
          </cell>
          <cell r="G220">
            <v>0</v>
          </cell>
          <cell r="H220">
            <v>0.03</v>
          </cell>
          <cell r="I220">
            <v>0</v>
          </cell>
        </row>
        <row r="221">
          <cell r="A221">
            <v>22</v>
          </cell>
          <cell r="B221" t="str">
            <v>132KV CC</v>
          </cell>
          <cell r="C221">
            <v>0</v>
          </cell>
          <cell r="D221">
            <v>0</v>
          </cell>
          <cell r="E221">
            <v>0</v>
          </cell>
          <cell r="F221">
            <v>2.1000000000000001E-2</v>
          </cell>
          <cell r="G221">
            <v>0</v>
          </cell>
          <cell r="H221">
            <v>2.1000000000000001E-2</v>
          </cell>
          <cell r="I221">
            <v>0</v>
          </cell>
        </row>
        <row r="222">
          <cell r="A222">
            <v>23</v>
          </cell>
          <cell r="B222" t="str">
            <v xml:space="preserve">33KV Gantry </v>
          </cell>
          <cell r="C222">
            <v>2</v>
          </cell>
          <cell r="D222">
            <v>0</v>
          </cell>
          <cell r="E222">
            <v>0</v>
          </cell>
          <cell r="F222">
            <v>0.12</v>
          </cell>
          <cell r="G222">
            <v>0.24</v>
          </cell>
          <cell r="H222">
            <v>0.12</v>
          </cell>
          <cell r="I222">
            <v>0.24</v>
          </cell>
        </row>
        <row r="223">
          <cell r="A223">
            <v>24</v>
          </cell>
          <cell r="B223" t="str">
            <v>33KV main/aux. Busbar</v>
          </cell>
          <cell r="C223">
            <v>1</v>
          </cell>
          <cell r="D223">
            <v>0</v>
          </cell>
          <cell r="E223">
            <v>0</v>
          </cell>
          <cell r="F223">
            <v>0.34</v>
          </cell>
          <cell r="G223">
            <v>0.34</v>
          </cell>
          <cell r="H223">
            <v>0.34</v>
          </cell>
          <cell r="I223">
            <v>0.34</v>
          </cell>
        </row>
        <row r="224">
          <cell r="A224">
            <v>25</v>
          </cell>
          <cell r="B224" t="str">
            <v>33KV CB</v>
          </cell>
          <cell r="C224">
            <v>1</v>
          </cell>
          <cell r="D224">
            <v>0</v>
          </cell>
          <cell r="E224">
            <v>0</v>
          </cell>
          <cell r="F224">
            <v>5.5E-2</v>
          </cell>
          <cell r="G224">
            <v>5.5E-2</v>
          </cell>
          <cell r="H224">
            <v>5.5E-2</v>
          </cell>
          <cell r="I224">
            <v>5.5E-2</v>
          </cell>
        </row>
        <row r="225">
          <cell r="A225">
            <v>26</v>
          </cell>
          <cell r="B225" t="str">
            <v>33KV CT/PT/LA/PI</v>
          </cell>
          <cell r="C225">
            <v>6</v>
          </cell>
          <cell r="D225">
            <v>0</v>
          </cell>
          <cell r="E225">
            <v>0</v>
          </cell>
          <cell r="F225">
            <v>1.4999999999999999E-2</v>
          </cell>
          <cell r="G225">
            <v>0.09</v>
          </cell>
          <cell r="H225">
            <v>1.4999999999999999E-2</v>
          </cell>
          <cell r="I225">
            <v>0.09</v>
          </cell>
        </row>
        <row r="226">
          <cell r="A226">
            <v>27</v>
          </cell>
          <cell r="B226" t="str">
            <v>33KV Isolator</v>
          </cell>
          <cell r="C226">
            <v>2</v>
          </cell>
          <cell r="D226">
            <v>0</v>
          </cell>
          <cell r="E226">
            <v>0</v>
          </cell>
          <cell r="F226">
            <v>5.0999999999999997E-2</v>
          </cell>
          <cell r="G226">
            <v>0.10199999999999999</v>
          </cell>
          <cell r="H226">
            <v>5.0999999999999997E-2</v>
          </cell>
          <cell r="I226">
            <v>0.10199999999999999</v>
          </cell>
        </row>
        <row r="227">
          <cell r="A227">
            <v>28</v>
          </cell>
          <cell r="B227" t="str">
            <v>Control room type-V</v>
          </cell>
          <cell r="C227">
            <v>0</v>
          </cell>
          <cell r="D227">
            <v>0</v>
          </cell>
          <cell r="E227">
            <v>0</v>
          </cell>
          <cell r="F227">
            <v>15</v>
          </cell>
          <cell r="G227">
            <v>0</v>
          </cell>
          <cell r="H227">
            <v>15</v>
          </cell>
          <cell r="I227">
            <v>0</v>
          </cell>
        </row>
        <row r="228">
          <cell r="A228">
            <v>29</v>
          </cell>
          <cell r="B228" t="str">
            <v>Yard levelling,metalling &amp; misc. civil work</v>
          </cell>
          <cell r="C228" t="str">
            <v>LS</v>
          </cell>
          <cell r="D228">
            <v>0</v>
          </cell>
          <cell r="E228">
            <v>0</v>
          </cell>
          <cell r="F228">
            <v>0.5</v>
          </cell>
          <cell r="G228">
            <v>0.5</v>
          </cell>
          <cell r="H228" t="str">
            <v>LS</v>
          </cell>
          <cell r="I228">
            <v>0.5</v>
          </cell>
        </row>
        <row r="229">
          <cell r="A229">
            <v>30</v>
          </cell>
          <cell r="B229" t="str">
            <v>Water supply arrangement including overhead tank etc.</v>
          </cell>
          <cell r="C229" t="str">
            <v>LS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 t="str">
            <v>LS</v>
          </cell>
          <cell r="I229">
            <v>0</v>
          </cell>
        </row>
        <row r="230">
          <cell r="A230">
            <v>31</v>
          </cell>
          <cell r="B230" t="str">
            <v>Earth pits</v>
          </cell>
          <cell r="C230" t="str">
            <v>LS</v>
          </cell>
          <cell r="D230">
            <v>0</v>
          </cell>
          <cell r="E230">
            <v>0</v>
          </cell>
          <cell r="F230">
            <v>0.2</v>
          </cell>
          <cell r="G230">
            <v>0.2</v>
          </cell>
          <cell r="H230" t="str">
            <v>LS</v>
          </cell>
          <cell r="I230">
            <v>0.2</v>
          </cell>
        </row>
        <row r="231">
          <cell r="A231">
            <v>32</v>
          </cell>
          <cell r="B231" t="str">
            <v>Four bay constn.shed</v>
          </cell>
          <cell r="C231">
            <v>0</v>
          </cell>
          <cell r="D231">
            <v>0</v>
          </cell>
          <cell r="E231">
            <v>0</v>
          </cell>
          <cell r="F231">
            <v>4.37</v>
          </cell>
          <cell r="G231">
            <v>0</v>
          </cell>
          <cell r="H231">
            <v>4.37</v>
          </cell>
          <cell r="I231">
            <v>0</v>
          </cell>
        </row>
        <row r="232">
          <cell r="A232">
            <v>33</v>
          </cell>
          <cell r="B232" t="str">
            <v>Cable Trenches</v>
          </cell>
          <cell r="C232" t="str">
            <v>LS</v>
          </cell>
          <cell r="D232">
            <v>0</v>
          </cell>
          <cell r="E232">
            <v>0</v>
          </cell>
          <cell r="F232">
            <v>1.5</v>
          </cell>
          <cell r="G232">
            <v>1.5</v>
          </cell>
          <cell r="H232" t="str">
            <v>LS</v>
          </cell>
          <cell r="I232">
            <v>1.5</v>
          </cell>
        </row>
        <row r="233">
          <cell r="A233">
            <v>34</v>
          </cell>
          <cell r="B233" t="str">
            <v>Internal Colony Road</v>
          </cell>
          <cell r="C233" t="str">
            <v>LS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 t="str">
            <v>LS</v>
          </cell>
          <cell r="I233">
            <v>0</v>
          </cell>
        </row>
        <row r="234">
          <cell r="A234">
            <v>35</v>
          </cell>
          <cell r="B234" t="str">
            <v>Yard &amp; area fencing</v>
          </cell>
          <cell r="C234" t="str">
            <v>LS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 t="str">
            <v>LS</v>
          </cell>
          <cell r="I234">
            <v>0</v>
          </cell>
        </row>
        <row r="235">
          <cell r="A235">
            <v>36</v>
          </cell>
          <cell r="B235" t="str">
            <v>Staff quarter</v>
          </cell>
          <cell r="C235" t="str">
            <v>LS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 t="str">
            <v>LS</v>
          </cell>
          <cell r="I235">
            <v>0</v>
          </cell>
        </row>
        <row r="236">
          <cell r="A236">
            <v>37</v>
          </cell>
          <cell r="B236" t="str">
            <v>Rail Track</v>
          </cell>
          <cell r="C236" t="str">
            <v>LS</v>
          </cell>
          <cell r="D236">
            <v>0</v>
          </cell>
          <cell r="E236">
            <v>0</v>
          </cell>
          <cell r="F236">
            <v>1</v>
          </cell>
          <cell r="G236">
            <v>1</v>
          </cell>
          <cell r="H236" t="str">
            <v>LS</v>
          </cell>
          <cell r="I236">
            <v>1</v>
          </cell>
        </row>
        <row r="237">
          <cell r="A237">
            <v>38</v>
          </cell>
          <cell r="B237" t="str">
            <v>Station transformer foundation</v>
          </cell>
          <cell r="C237">
            <v>0</v>
          </cell>
          <cell r="D237">
            <v>0</v>
          </cell>
          <cell r="E237">
            <v>0</v>
          </cell>
          <cell r="F237">
            <v>0.30099999999999999</v>
          </cell>
          <cell r="G237">
            <v>0</v>
          </cell>
          <cell r="H237">
            <v>0.30099999999999999</v>
          </cell>
          <cell r="I237">
            <v>0</v>
          </cell>
        </row>
        <row r="238">
          <cell r="A238">
            <v>39</v>
          </cell>
          <cell r="B238" t="str">
            <v>Flag stone flooring &amp; Misc. civil works</v>
          </cell>
          <cell r="C238" t="str">
            <v>LS</v>
          </cell>
          <cell r="D238">
            <v>0</v>
          </cell>
          <cell r="E238">
            <v>0</v>
          </cell>
          <cell r="F238">
            <v>0.5</v>
          </cell>
          <cell r="G238">
            <v>0.5</v>
          </cell>
          <cell r="H238" t="str">
            <v>LS</v>
          </cell>
          <cell r="I238">
            <v>0.5</v>
          </cell>
        </row>
        <row r="239">
          <cell r="E239">
            <v>0</v>
          </cell>
          <cell r="F239">
            <v>0.5</v>
          </cell>
          <cell r="G239">
            <v>0.5</v>
          </cell>
          <cell r="H239" t="str">
            <v>LS</v>
          </cell>
          <cell r="I239">
            <v>0.5</v>
          </cell>
        </row>
        <row r="240">
          <cell r="A240" t="str">
            <v/>
          </cell>
          <cell r="B240" t="str">
            <v>SUB TOTAL (I)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7.0570000000000004</v>
          </cell>
          <cell r="H240">
            <v>0</v>
          </cell>
          <cell r="I240">
            <v>7.0570000000000004</v>
          </cell>
        </row>
        <row r="241">
          <cell r="I241">
            <v>7.0570000000000004</v>
          </cell>
        </row>
        <row r="242">
          <cell r="A242" t="str">
            <v>J</v>
          </cell>
          <cell r="B242" t="str">
            <v>ERECTION,TESTING &amp; COMMISSIONING ETC.</v>
          </cell>
        </row>
        <row r="243">
          <cell r="A243" t="str">
            <v>J</v>
          </cell>
          <cell r="B243" t="str">
            <v>ERECTION,TESTING &amp; COMMISSIONING ETC.</v>
          </cell>
        </row>
        <row r="244">
          <cell r="A244">
            <v>1</v>
          </cell>
          <cell r="B244" t="str">
            <v>160MVA Transformer</v>
          </cell>
          <cell r="C244">
            <v>0</v>
          </cell>
          <cell r="D244">
            <v>0</v>
          </cell>
          <cell r="E244">
            <v>0</v>
          </cell>
          <cell r="F244">
            <v>1.24</v>
          </cell>
          <cell r="G244">
            <v>0</v>
          </cell>
          <cell r="H244">
            <v>1.24</v>
          </cell>
          <cell r="I244">
            <v>0</v>
          </cell>
        </row>
        <row r="245">
          <cell r="A245">
            <v>2</v>
          </cell>
          <cell r="B245" t="str">
            <v>40MVA transformer</v>
          </cell>
          <cell r="C245">
            <v>1</v>
          </cell>
          <cell r="D245">
            <v>0</v>
          </cell>
          <cell r="E245">
            <v>0</v>
          </cell>
          <cell r="F245">
            <v>0.97</v>
          </cell>
          <cell r="G245">
            <v>0.97</v>
          </cell>
          <cell r="H245">
            <v>0.97</v>
          </cell>
          <cell r="I245">
            <v>0.97</v>
          </cell>
        </row>
        <row r="246">
          <cell r="A246">
            <v>3</v>
          </cell>
          <cell r="B246" t="str">
            <v>220KV CB</v>
          </cell>
          <cell r="C246">
            <v>0</v>
          </cell>
          <cell r="D246">
            <v>0</v>
          </cell>
          <cell r="E246">
            <v>0</v>
          </cell>
          <cell r="F246">
            <v>0.2</v>
          </cell>
          <cell r="G246">
            <v>0</v>
          </cell>
          <cell r="H246">
            <v>0.2</v>
          </cell>
          <cell r="I246">
            <v>0</v>
          </cell>
        </row>
        <row r="247">
          <cell r="A247">
            <v>4</v>
          </cell>
          <cell r="B247" t="str">
            <v>220KV CT</v>
          </cell>
          <cell r="C247">
            <v>0</v>
          </cell>
          <cell r="D247">
            <v>0</v>
          </cell>
          <cell r="E247">
            <v>0</v>
          </cell>
          <cell r="F247">
            <v>4.1000000000000002E-2</v>
          </cell>
          <cell r="G247">
            <v>0</v>
          </cell>
          <cell r="H247">
            <v>4.1000000000000002E-2</v>
          </cell>
          <cell r="I247">
            <v>0</v>
          </cell>
        </row>
        <row r="248">
          <cell r="A248">
            <v>5</v>
          </cell>
          <cell r="B248" t="str">
            <v>220KV Isolator</v>
          </cell>
          <cell r="C248">
            <v>0</v>
          </cell>
          <cell r="D248">
            <v>0</v>
          </cell>
          <cell r="E248">
            <v>0</v>
          </cell>
          <cell r="F248">
            <v>0.09</v>
          </cell>
          <cell r="G248">
            <v>0</v>
          </cell>
          <cell r="H248">
            <v>0.09</v>
          </cell>
          <cell r="I248">
            <v>0</v>
          </cell>
        </row>
        <row r="249">
          <cell r="A249">
            <v>6</v>
          </cell>
          <cell r="B249" t="str">
            <v>220KV LA</v>
          </cell>
          <cell r="C249">
            <v>0</v>
          </cell>
          <cell r="D249">
            <v>0</v>
          </cell>
          <cell r="E249">
            <v>0</v>
          </cell>
          <cell r="F249">
            <v>2.5000000000000001E-2</v>
          </cell>
          <cell r="G249">
            <v>0</v>
          </cell>
          <cell r="H249">
            <v>2.5000000000000001E-2</v>
          </cell>
          <cell r="I249">
            <v>0</v>
          </cell>
        </row>
        <row r="250">
          <cell r="A250">
            <v>7</v>
          </cell>
          <cell r="B250" t="str">
            <v>220KV PT/CVT</v>
          </cell>
          <cell r="C250">
            <v>0</v>
          </cell>
          <cell r="D250">
            <v>0</v>
          </cell>
          <cell r="E250">
            <v>0</v>
          </cell>
          <cell r="F250">
            <v>0.04</v>
          </cell>
          <cell r="G250">
            <v>0</v>
          </cell>
          <cell r="H250">
            <v>0.04</v>
          </cell>
          <cell r="I250">
            <v>0</v>
          </cell>
        </row>
        <row r="251">
          <cell r="A251">
            <v>8</v>
          </cell>
          <cell r="B251" t="str">
            <v>220KV C&amp;R Panel</v>
          </cell>
          <cell r="C251">
            <v>0</v>
          </cell>
          <cell r="D251">
            <v>0</v>
          </cell>
          <cell r="E251">
            <v>0</v>
          </cell>
          <cell r="F251">
            <v>0.18</v>
          </cell>
          <cell r="G251">
            <v>0</v>
          </cell>
          <cell r="H251">
            <v>0.18</v>
          </cell>
          <cell r="I251">
            <v>0</v>
          </cell>
        </row>
        <row r="252">
          <cell r="A252">
            <v>9</v>
          </cell>
          <cell r="B252" t="str">
            <v>220/132/33KV Gantries,Busbar equip.structure erection(in MT)</v>
          </cell>
          <cell r="C252">
            <v>22.567999999999998</v>
          </cell>
          <cell r="D252">
            <v>0</v>
          </cell>
          <cell r="E252">
            <v>0</v>
          </cell>
          <cell r="F252">
            <v>2.5000000000000001E-2</v>
          </cell>
          <cell r="G252">
            <v>0.56419999999999992</v>
          </cell>
          <cell r="H252">
            <v>2.5000000000000001E-2</v>
          </cell>
          <cell r="I252">
            <v>0.56419999999999992</v>
          </cell>
        </row>
        <row r="253">
          <cell r="A253">
            <v>10</v>
          </cell>
          <cell r="B253" t="str">
            <v>PLCC equipments</v>
          </cell>
          <cell r="C253" t="str">
            <v>LS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 t="str">
            <v>LS</v>
          </cell>
          <cell r="I253">
            <v>0</v>
          </cell>
        </row>
        <row r="254">
          <cell r="A254">
            <v>11</v>
          </cell>
          <cell r="B254" t="str">
            <v>220KV PI/Solid Core Insulators</v>
          </cell>
          <cell r="C254">
            <v>0</v>
          </cell>
          <cell r="D254">
            <v>0</v>
          </cell>
          <cell r="E254">
            <v>0</v>
          </cell>
          <cell r="F254">
            <v>7.0000000000000001E-3</v>
          </cell>
          <cell r="G254">
            <v>0</v>
          </cell>
          <cell r="H254">
            <v>7.0000000000000001E-3</v>
          </cell>
          <cell r="I254">
            <v>0</v>
          </cell>
        </row>
        <row r="255">
          <cell r="A255">
            <v>12</v>
          </cell>
          <cell r="B255" t="str">
            <v>220KV wave trap</v>
          </cell>
          <cell r="C255">
            <v>0</v>
          </cell>
          <cell r="D255">
            <v>0</v>
          </cell>
          <cell r="E255">
            <v>0</v>
          </cell>
          <cell r="F255">
            <v>0.04</v>
          </cell>
          <cell r="G255">
            <v>0</v>
          </cell>
          <cell r="H255">
            <v>0.04</v>
          </cell>
          <cell r="I255">
            <v>0</v>
          </cell>
        </row>
        <row r="256">
          <cell r="A256">
            <v>13</v>
          </cell>
          <cell r="B256" t="str">
            <v>132KV CC</v>
          </cell>
          <cell r="C256">
            <v>0</v>
          </cell>
          <cell r="D256">
            <v>0</v>
          </cell>
          <cell r="E256">
            <v>0</v>
          </cell>
          <cell r="F256">
            <v>3.4000000000000002E-2</v>
          </cell>
          <cell r="G256">
            <v>0</v>
          </cell>
          <cell r="H256">
            <v>3.4000000000000002E-2</v>
          </cell>
          <cell r="I256">
            <v>0</v>
          </cell>
        </row>
        <row r="257">
          <cell r="A257">
            <v>14</v>
          </cell>
          <cell r="B257" t="str">
            <v>132KV CB</v>
          </cell>
          <cell r="C257">
            <v>1</v>
          </cell>
          <cell r="D257">
            <v>0</v>
          </cell>
          <cell r="E257">
            <v>0</v>
          </cell>
          <cell r="F257">
            <v>0.16</v>
          </cell>
          <cell r="G257">
            <v>0.16</v>
          </cell>
          <cell r="H257">
            <v>0.16</v>
          </cell>
          <cell r="I257">
            <v>0.16</v>
          </cell>
        </row>
        <row r="258">
          <cell r="A258">
            <v>15</v>
          </cell>
          <cell r="B258" t="str">
            <v>132KV CT</v>
          </cell>
          <cell r="C258">
            <v>3</v>
          </cell>
          <cell r="D258">
            <v>0</v>
          </cell>
          <cell r="E258">
            <v>0</v>
          </cell>
          <cell r="F258">
            <v>3.9E-2</v>
          </cell>
          <cell r="G258">
            <v>0.11699999999999999</v>
          </cell>
          <cell r="H258">
            <v>3.9E-2</v>
          </cell>
          <cell r="I258">
            <v>0.11699999999999999</v>
          </cell>
        </row>
        <row r="259">
          <cell r="A259">
            <v>16</v>
          </cell>
          <cell r="B259" t="str">
            <v>132KV Isolators</v>
          </cell>
          <cell r="C259">
            <v>3</v>
          </cell>
          <cell r="D259">
            <v>0</v>
          </cell>
          <cell r="E259">
            <v>0</v>
          </cell>
          <cell r="F259">
            <v>7.0000000000000007E-2</v>
          </cell>
          <cell r="G259">
            <v>0.21000000000000002</v>
          </cell>
          <cell r="H259">
            <v>7.0000000000000007E-2</v>
          </cell>
          <cell r="I259">
            <v>0.21000000000000002</v>
          </cell>
        </row>
        <row r="260">
          <cell r="A260">
            <v>17</v>
          </cell>
          <cell r="B260" t="str">
            <v>132KV LA</v>
          </cell>
          <cell r="C260">
            <v>3</v>
          </cell>
          <cell r="D260">
            <v>0</v>
          </cell>
          <cell r="E260">
            <v>0</v>
          </cell>
          <cell r="F260">
            <v>1.7000000000000001E-2</v>
          </cell>
          <cell r="G260">
            <v>5.1000000000000004E-2</v>
          </cell>
          <cell r="H260">
            <v>1.7000000000000001E-2</v>
          </cell>
          <cell r="I260">
            <v>5.1000000000000004E-2</v>
          </cell>
        </row>
        <row r="261">
          <cell r="A261">
            <v>18</v>
          </cell>
          <cell r="B261" t="str">
            <v>132KV C&amp;R Panel</v>
          </cell>
          <cell r="C261">
            <v>1</v>
          </cell>
          <cell r="D261">
            <v>0</v>
          </cell>
          <cell r="E261">
            <v>0</v>
          </cell>
          <cell r="F261">
            <v>0.14000000000000001</v>
          </cell>
          <cell r="G261">
            <v>0.14000000000000001</v>
          </cell>
          <cell r="H261">
            <v>0.14000000000000001</v>
          </cell>
          <cell r="I261">
            <v>0.14000000000000001</v>
          </cell>
        </row>
        <row r="262">
          <cell r="A262">
            <v>19</v>
          </cell>
          <cell r="B262" t="str">
            <v>132KV PI/Solid Core Insulator</v>
          </cell>
          <cell r="C262">
            <v>6</v>
          </cell>
          <cell r="D262">
            <v>0</v>
          </cell>
          <cell r="E262">
            <v>0</v>
          </cell>
          <cell r="F262">
            <v>5.0000000000000001E-3</v>
          </cell>
          <cell r="G262">
            <v>0.03</v>
          </cell>
          <cell r="H262">
            <v>5.0000000000000001E-3</v>
          </cell>
          <cell r="I262">
            <v>0.03</v>
          </cell>
        </row>
        <row r="263">
          <cell r="A263">
            <v>20</v>
          </cell>
          <cell r="B263" t="str">
            <v>132KV PT</v>
          </cell>
          <cell r="C263">
            <v>0</v>
          </cell>
          <cell r="D263">
            <v>0</v>
          </cell>
          <cell r="E263">
            <v>0</v>
          </cell>
          <cell r="F263">
            <v>3.4000000000000002E-2</v>
          </cell>
          <cell r="G263">
            <v>0</v>
          </cell>
          <cell r="H263">
            <v>3.4000000000000002E-2</v>
          </cell>
          <cell r="I263">
            <v>0</v>
          </cell>
        </row>
        <row r="264">
          <cell r="A264">
            <v>21</v>
          </cell>
          <cell r="B264" t="str">
            <v>33KV CB</v>
          </cell>
          <cell r="C264">
            <v>1</v>
          </cell>
          <cell r="D264">
            <v>0</v>
          </cell>
          <cell r="E264">
            <v>0</v>
          </cell>
          <cell r="F264">
            <v>8.2000000000000003E-2</v>
          </cell>
          <cell r="G264">
            <v>8.2000000000000003E-2</v>
          </cell>
          <cell r="H264">
            <v>8.2000000000000003E-2</v>
          </cell>
          <cell r="I264">
            <v>8.2000000000000003E-2</v>
          </cell>
        </row>
        <row r="265">
          <cell r="A265">
            <v>22</v>
          </cell>
          <cell r="B265" t="str">
            <v>33KV CT</v>
          </cell>
          <cell r="C265">
            <v>3</v>
          </cell>
          <cell r="D265">
            <v>0</v>
          </cell>
          <cell r="E265">
            <v>0</v>
          </cell>
          <cell r="F265">
            <v>0.03</v>
          </cell>
          <cell r="G265">
            <v>0.09</v>
          </cell>
          <cell r="H265">
            <v>0.03</v>
          </cell>
          <cell r="I265">
            <v>0.09</v>
          </cell>
        </row>
        <row r="266">
          <cell r="A266">
            <v>23</v>
          </cell>
          <cell r="B266" t="str">
            <v>33KV PT</v>
          </cell>
          <cell r="C266">
            <v>0</v>
          </cell>
          <cell r="D266">
            <v>0</v>
          </cell>
          <cell r="E266">
            <v>0</v>
          </cell>
          <cell r="F266">
            <v>0.03</v>
          </cell>
          <cell r="G266">
            <v>0</v>
          </cell>
          <cell r="H266">
            <v>0.03</v>
          </cell>
          <cell r="I266">
            <v>0</v>
          </cell>
        </row>
        <row r="267">
          <cell r="A267">
            <v>24</v>
          </cell>
          <cell r="B267" t="str">
            <v>33KV Isolator</v>
          </cell>
          <cell r="C267">
            <v>2</v>
          </cell>
          <cell r="D267">
            <v>0</v>
          </cell>
          <cell r="E267">
            <v>0</v>
          </cell>
          <cell r="F267">
            <v>4.7E-2</v>
          </cell>
          <cell r="G267">
            <v>9.4E-2</v>
          </cell>
          <cell r="H267">
            <v>4.7E-2</v>
          </cell>
          <cell r="I267">
            <v>9.4E-2</v>
          </cell>
        </row>
        <row r="268">
          <cell r="A268">
            <v>25</v>
          </cell>
          <cell r="B268" t="str">
            <v>33KV LA</v>
          </cell>
          <cell r="C268">
            <v>3</v>
          </cell>
          <cell r="D268">
            <v>0</v>
          </cell>
          <cell r="E268">
            <v>0</v>
          </cell>
          <cell r="F268">
            <v>1.0999999999999999E-2</v>
          </cell>
          <cell r="G268">
            <v>3.3000000000000002E-2</v>
          </cell>
          <cell r="H268">
            <v>1.0999999999999999E-2</v>
          </cell>
          <cell r="I268">
            <v>3.3000000000000002E-2</v>
          </cell>
        </row>
        <row r="269">
          <cell r="A269">
            <v>26</v>
          </cell>
          <cell r="B269" t="str">
            <v>33KV C&amp;R Panel</v>
          </cell>
          <cell r="C269">
            <v>1</v>
          </cell>
          <cell r="D269">
            <v>0</v>
          </cell>
          <cell r="E269">
            <v>0</v>
          </cell>
          <cell r="F269">
            <v>0.13</v>
          </cell>
          <cell r="G269">
            <v>0.13</v>
          </cell>
          <cell r="H269">
            <v>0.13</v>
          </cell>
          <cell r="I269">
            <v>0.13</v>
          </cell>
        </row>
        <row r="270">
          <cell r="A270">
            <v>27</v>
          </cell>
          <cell r="B270" t="str">
            <v>33KV PI/Solid Core Insulators</v>
          </cell>
          <cell r="C270">
            <v>0</v>
          </cell>
          <cell r="D270">
            <v>0</v>
          </cell>
          <cell r="E270">
            <v>0</v>
          </cell>
          <cell r="F270">
            <v>3.0000000000000001E-3</v>
          </cell>
          <cell r="G270">
            <v>0</v>
          </cell>
          <cell r="H270">
            <v>3.0000000000000001E-3</v>
          </cell>
          <cell r="I270">
            <v>0</v>
          </cell>
        </row>
        <row r="271">
          <cell r="A271">
            <v>28</v>
          </cell>
          <cell r="B271" t="str">
            <v>Station Transformer,</v>
          </cell>
          <cell r="C271">
            <v>0</v>
          </cell>
          <cell r="D271">
            <v>0</v>
          </cell>
          <cell r="E271">
            <v>0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0</v>
          </cell>
        </row>
        <row r="272">
          <cell r="A272">
            <v>29</v>
          </cell>
          <cell r="B272" t="str">
            <v>Cable laying &amp; associated works</v>
          </cell>
          <cell r="C272" t="str">
            <v>LS</v>
          </cell>
          <cell r="D272">
            <v>0</v>
          </cell>
          <cell r="E272">
            <v>0</v>
          </cell>
          <cell r="F272">
            <v>0.2</v>
          </cell>
          <cell r="G272">
            <v>0.2</v>
          </cell>
          <cell r="H272" t="str">
            <v>LS</v>
          </cell>
          <cell r="I272">
            <v>0.2</v>
          </cell>
        </row>
        <row r="273">
          <cell r="A273">
            <v>30</v>
          </cell>
          <cell r="B273" t="str">
            <v>Earthing works</v>
          </cell>
          <cell r="C273" t="str">
            <v>LS</v>
          </cell>
          <cell r="D273">
            <v>0</v>
          </cell>
          <cell r="E273">
            <v>0</v>
          </cell>
          <cell r="F273">
            <v>0.2</v>
          </cell>
          <cell r="G273">
            <v>0.2</v>
          </cell>
          <cell r="H273" t="str">
            <v>LS</v>
          </cell>
          <cell r="I273">
            <v>0.2</v>
          </cell>
        </row>
        <row r="274">
          <cell r="A274">
            <v>31</v>
          </cell>
          <cell r="B274" t="str">
            <v>AC/DC Board</v>
          </cell>
          <cell r="C274">
            <v>0</v>
          </cell>
          <cell r="D274">
            <v>0</v>
          </cell>
          <cell r="E274">
            <v>0</v>
          </cell>
          <cell r="F274">
            <v>0.13100000000000001</v>
          </cell>
          <cell r="G274">
            <v>0</v>
          </cell>
          <cell r="H274">
            <v>0.13100000000000001</v>
          </cell>
          <cell r="I274">
            <v>0</v>
          </cell>
        </row>
        <row r="275">
          <cell r="A275">
            <v>32</v>
          </cell>
          <cell r="B275" t="str">
            <v>Fitting of lighting fixtures</v>
          </cell>
          <cell r="C275" t="str">
            <v>LS</v>
          </cell>
          <cell r="D275">
            <v>0</v>
          </cell>
          <cell r="E275">
            <v>0</v>
          </cell>
          <cell r="F275">
            <v>0.1</v>
          </cell>
          <cell r="G275">
            <v>0.1</v>
          </cell>
          <cell r="H275" t="str">
            <v>LS</v>
          </cell>
          <cell r="I275">
            <v>0.1</v>
          </cell>
        </row>
        <row r="276">
          <cell r="A276">
            <v>33</v>
          </cell>
          <cell r="B276" t="str">
            <v>110V 300Ah battery</v>
          </cell>
          <cell r="C276">
            <v>0</v>
          </cell>
          <cell r="D276">
            <v>0</v>
          </cell>
          <cell r="E276">
            <v>0</v>
          </cell>
          <cell r="F276">
            <v>0.14000000000000001</v>
          </cell>
          <cell r="G276">
            <v>0</v>
          </cell>
          <cell r="H276">
            <v>0.14000000000000001</v>
          </cell>
          <cell r="I276">
            <v>0</v>
          </cell>
        </row>
        <row r="277">
          <cell r="A277">
            <v>34</v>
          </cell>
          <cell r="B277" t="str">
            <v>110V 300Ah battery charger</v>
          </cell>
          <cell r="C277">
            <v>0</v>
          </cell>
          <cell r="D277">
            <v>0</v>
          </cell>
          <cell r="E277">
            <v>0</v>
          </cell>
          <cell r="F277">
            <v>9.5000000000000001E-2</v>
          </cell>
          <cell r="G277">
            <v>0</v>
          </cell>
          <cell r="H277">
            <v>9.5000000000000001E-2</v>
          </cell>
          <cell r="I277">
            <v>0</v>
          </cell>
        </row>
        <row r="278">
          <cell r="A278">
            <v>35</v>
          </cell>
          <cell r="B278" t="str">
            <v>48V 200Ah battery</v>
          </cell>
          <cell r="C278">
            <v>0</v>
          </cell>
          <cell r="D278">
            <v>0</v>
          </cell>
          <cell r="E278">
            <v>0</v>
          </cell>
          <cell r="F278">
            <v>0.1</v>
          </cell>
          <cell r="G278">
            <v>0</v>
          </cell>
          <cell r="H278">
            <v>0.1</v>
          </cell>
          <cell r="I278">
            <v>0</v>
          </cell>
        </row>
        <row r="279">
          <cell r="A279">
            <v>36</v>
          </cell>
          <cell r="B279" t="str">
            <v>48V 200Ah battery charger</v>
          </cell>
          <cell r="C279">
            <v>0</v>
          </cell>
          <cell r="D279">
            <v>0</v>
          </cell>
          <cell r="E279">
            <v>0</v>
          </cell>
          <cell r="F279">
            <v>8.5000000000000006E-2</v>
          </cell>
          <cell r="G279">
            <v>0</v>
          </cell>
          <cell r="H279">
            <v>8.5000000000000006E-2</v>
          </cell>
          <cell r="I279">
            <v>0</v>
          </cell>
        </row>
        <row r="280">
          <cell r="A280">
            <v>37</v>
          </cell>
          <cell r="B280" t="str">
            <v xml:space="preserve">Stringing &amp; Jumpering </v>
          </cell>
          <cell r="C280" t="str">
            <v>LS</v>
          </cell>
          <cell r="D280">
            <v>0</v>
          </cell>
          <cell r="E280">
            <v>0</v>
          </cell>
          <cell r="F280">
            <v>0.5</v>
          </cell>
          <cell r="G280">
            <v>0.5</v>
          </cell>
          <cell r="H280" t="str">
            <v>LS</v>
          </cell>
          <cell r="I280">
            <v>0.5</v>
          </cell>
        </row>
        <row r="281">
          <cell r="A281">
            <v>38</v>
          </cell>
          <cell r="B281" t="str">
            <v>Testing &amp; Commissioning &amp; misc.expenditure</v>
          </cell>
          <cell r="C281" t="str">
            <v>LS</v>
          </cell>
          <cell r="D281">
            <v>0</v>
          </cell>
          <cell r="E281">
            <v>0</v>
          </cell>
          <cell r="F281">
            <v>0.1</v>
          </cell>
          <cell r="G281">
            <v>0.1</v>
          </cell>
          <cell r="H281" t="str">
            <v>LS</v>
          </cell>
          <cell r="I281">
            <v>0.1</v>
          </cell>
        </row>
        <row r="282">
          <cell r="A282">
            <v>38</v>
          </cell>
          <cell r="B282" t="str">
            <v>Testing &amp; Commissioning &amp; misc.expenditure</v>
          </cell>
          <cell r="C282" t="str">
            <v>LS</v>
          </cell>
          <cell r="D282">
            <v>0</v>
          </cell>
          <cell r="E282">
            <v>0</v>
          </cell>
          <cell r="F282">
            <v>0.1</v>
          </cell>
          <cell r="G282">
            <v>0.1</v>
          </cell>
          <cell r="H282" t="str">
            <v>LS</v>
          </cell>
          <cell r="I282">
            <v>0.1</v>
          </cell>
        </row>
        <row r="283">
          <cell r="E283">
            <v>0</v>
          </cell>
          <cell r="F283">
            <v>0.1</v>
          </cell>
          <cell r="G283">
            <v>0.1</v>
          </cell>
          <cell r="H283" t="str">
            <v>LS</v>
          </cell>
          <cell r="I283">
            <v>0.1</v>
          </cell>
        </row>
        <row r="284">
          <cell r="B284" t="str">
            <v>SUB TOTAL (J)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3.7711999999999999</v>
          </cell>
          <cell r="H284">
            <v>0</v>
          </cell>
          <cell r="I284">
            <v>3.7711999999999999</v>
          </cell>
        </row>
      </sheetData>
      <sheetData sheetId="13">
        <row r="38">
          <cell r="A38" t="str">
            <v xml:space="preserve">ESTIMATE FOR INSTALLATION OF ADDITIONAL 1X40MVA 132/33KV TRANSFORMER AT EXISTING EHV SUBSTATION </v>
          </cell>
        </row>
      </sheetData>
      <sheetData sheetId="14">
        <row r="38">
          <cell r="A38" t="str">
            <v xml:space="preserve">ESTIMATE FOR INSTALLATION OF ADDITIONAL 1X40MVA 132/33KV TRANSFORMER AT EXISTING EHV SUBSTATION </v>
          </cell>
        </row>
      </sheetData>
      <sheetData sheetId="15">
        <row r="38">
          <cell r="A38" t="str">
            <v xml:space="preserve">ESTIMATE FOR INSTALLATION OF ADDITIONAL 1X40MVA 132/33KV TRANSFORMER AT EXISTING EHV SUBSTATION </v>
          </cell>
        </row>
      </sheetData>
      <sheetData sheetId="16">
        <row r="38">
          <cell r="A38" t="str">
            <v xml:space="preserve">ESTIMATE FOR INSTALLATION OF ADDITIONAL 1X40MVA 132/33KV TRANSFORMER AT EXISTING EHV SUBSTATION 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38">
          <cell r="A38" t="str">
            <v xml:space="preserve">ESTIMATE FOR INSTALLATION OF ADDITIONAL 1X40MVA 132/33KV TRANSFORMER AT EXISTING EHV SUBSTATION </v>
          </cell>
        </row>
      </sheetData>
      <sheetData sheetId="35">
        <row r="38">
          <cell r="A38" t="str">
            <v xml:space="preserve">ESTIMATE FOR INSTALLATION OF ADDITIONAL 1X40MVA 132/33KV TRANSFORMER AT EXISTING EHV SUBSTATION </v>
          </cell>
        </row>
      </sheetData>
      <sheetData sheetId="36">
        <row r="38">
          <cell r="A38" t="str">
            <v xml:space="preserve">ESTIMATE FOR INSTALLATION OF ADDITIONAL 1X40MVA 132/33KV TRANSFORMER AT EXISTING EHV SUBSTATION </v>
          </cell>
        </row>
      </sheetData>
      <sheetData sheetId="37">
        <row r="38">
          <cell r="A38" t="str">
            <v xml:space="preserve">ESTIMATE FOR INSTALLATION OF ADDITIONAL 1X40MVA 132/33KV TRANSFORMER AT EXISTING EHV SUBSTATION </v>
          </cell>
        </row>
      </sheetData>
      <sheetData sheetId="38">
        <row r="38">
          <cell r="A38" t="str">
            <v xml:space="preserve">ESTIMATE FOR INSTALLATION OF ADDITIONAL 1X40MVA 132/33KV TRANSFORMER AT EXISTING EHV SUBSTATION </v>
          </cell>
        </row>
      </sheetData>
      <sheetData sheetId="39">
        <row r="38">
          <cell r="A38" t="str">
            <v xml:space="preserve">ESTIMATE FOR INSTALLATION OF ADDITIONAL 1X40MVA 132/33KV TRANSFORMER AT EXISTING EHV SUBSTATION </v>
          </cell>
        </row>
      </sheetData>
      <sheetData sheetId="40">
        <row r="38">
          <cell r="A38" t="str">
            <v xml:space="preserve">ESTIMATE FOR INSTALLATION OF ADDITIONAL 1X40MVA 132/33KV TRANSFORMER AT EXISTING EHV SUBSTATION </v>
          </cell>
        </row>
      </sheetData>
      <sheetData sheetId="41">
        <row r="38">
          <cell r="A38" t="str">
            <v xml:space="preserve">ESTIMATE FOR INSTALLATION OF ADDITIONAL 1X40MVA 132/33KV TRANSFORMER AT EXISTING EHV SUBSTATION </v>
          </cell>
        </row>
      </sheetData>
      <sheetData sheetId="42">
        <row r="38">
          <cell r="A38" t="str">
            <v xml:space="preserve">ESTIMATE FOR INSTALLATION OF ADDITIONAL 1X40MVA 132/33KV TRANSFORMER AT EXISTING EHV SUBSTATION </v>
          </cell>
        </row>
      </sheetData>
      <sheetData sheetId="43">
        <row r="38">
          <cell r="A38" t="str">
            <v xml:space="preserve">ESTIMATE FOR INSTALLATION OF ADDITIONAL 1X40MVA 132/33KV TRANSFORMER AT EXISTING EHV SUBSTATION </v>
          </cell>
        </row>
      </sheetData>
      <sheetData sheetId="44">
        <row r="38">
          <cell r="A38" t="str">
            <v xml:space="preserve">ESTIMATE FOR INSTALLATION OF ADDITIONAL 1X40MVA 132/33KV TRANSFORMER AT EXISTING EHV SUBSTATION 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>
        <row r="38">
          <cell r="A38" t="str">
            <v xml:space="preserve">ESTIMATE FOR INSTALLATION OF ADDITIONAL 1X40MVA 132/33KV TRANSFORMER AT EXISTING EHV SUBSTATION </v>
          </cell>
        </row>
      </sheetData>
      <sheetData sheetId="50">
        <row r="38">
          <cell r="A38" t="str">
            <v xml:space="preserve">ESTIMATE FOR INSTALLATION OF ADDITIONAL 1X40MVA 132/33KV TRANSFORMER AT EXISTING EHV SUBSTATION </v>
          </cell>
        </row>
      </sheetData>
      <sheetData sheetId="51">
        <row r="38">
          <cell r="A38" t="str">
            <v xml:space="preserve">ESTIMATE FOR INSTALLATION OF ADDITIONAL 1X40MVA 132/33KV TRANSFORMER AT EXISTING EHV SUBSTATION 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38">
          <cell r="A38">
            <v>0</v>
          </cell>
        </row>
      </sheetData>
      <sheetData sheetId="65">
        <row r="38">
          <cell r="A38" t="str">
            <v xml:space="preserve">ESTIMATE FOR INSTALLATION OF ADDITIONAL 1X40MVA 132/33KV TRANSFORMER AT EXISTING EHV SUBSTATION </v>
          </cell>
        </row>
      </sheetData>
      <sheetData sheetId="66">
        <row r="38">
          <cell r="A38">
            <v>0</v>
          </cell>
        </row>
      </sheetData>
      <sheetData sheetId="67">
        <row r="38">
          <cell r="A38">
            <v>0</v>
          </cell>
        </row>
      </sheetData>
      <sheetData sheetId="68">
        <row r="38">
          <cell r="A38" t="str">
            <v xml:space="preserve">ESTIMATE FOR INSTALLATION OF ADDITIONAL 1X40MVA 132/33KV TRANSFORMER AT EXISTING EHV SUBSTATION </v>
          </cell>
        </row>
      </sheetData>
      <sheetData sheetId="69">
        <row r="38">
          <cell r="A38" t="str">
            <v xml:space="preserve">ESTIMATE FOR INSTALLATION OF ADDITIONAL 1X40MVA 132/33KV TRANSFORMER AT EXISTING EHV SUBSTATION </v>
          </cell>
        </row>
      </sheetData>
      <sheetData sheetId="70">
        <row r="38">
          <cell r="A38" t="str">
            <v xml:space="preserve">ESTIMATE FOR INSTALLATION OF ADDITIONAL 1X40MVA 132/33KV TRANSFORMER AT EXISTING EHV SUBSTATION </v>
          </cell>
        </row>
      </sheetData>
      <sheetData sheetId="71">
        <row r="38">
          <cell r="A38" t="str">
            <v xml:space="preserve">ESTIMATE FOR INSTALLATION OF ADDITIONAL 1X40MVA 132/33KV TRANSFORMER AT EXISTING EHV SUBSTATION </v>
          </cell>
        </row>
      </sheetData>
      <sheetData sheetId="72">
        <row r="38">
          <cell r="A38" t="str">
            <v xml:space="preserve">ESTIMATE FOR INSTALLATION OF ADDITIONAL 1X40MVA 132/33KV TRANSFORMER AT EXISTING EHV SUBSTATION </v>
          </cell>
        </row>
      </sheetData>
      <sheetData sheetId="73">
        <row r="38">
          <cell r="A38" t="str">
            <v xml:space="preserve">ESTIMATE FOR INSTALLATION OF ADDITIONAL 1X40MVA 132/33KV TRANSFORMER AT EXISTING EHV SUBSTATION </v>
          </cell>
        </row>
      </sheetData>
      <sheetData sheetId="74">
        <row r="38">
          <cell r="A38" t="str">
            <v xml:space="preserve">ESTIMATE FOR INSTALLATION OF ADDITIONAL 1X40MVA 132/33KV TRANSFORMER AT EXISTING EHV SUBSTATION </v>
          </cell>
        </row>
      </sheetData>
      <sheetData sheetId="75">
        <row r="38">
          <cell r="A38" t="str">
            <v xml:space="preserve">ESTIMATE FOR INSTALLATION OF ADDITIONAL 1X40MVA 132/33KV TRANSFORMER AT EXISTING EHV SUBSTATION </v>
          </cell>
        </row>
      </sheetData>
      <sheetData sheetId="76">
        <row r="38">
          <cell r="A38" t="str">
            <v xml:space="preserve">ESTIMATE FOR INSTALLATION OF ADDITIONAL 1X40MVA 132/33KV TRANSFORMER AT EXISTING EHV SUBSTATION </v>
          </cell>
        </row>
      </sheetData>
      <sheetData sheetId="77">
        <row r="38">
          <cell r="A38" t="str">
            <v xml:space="preserve">ESTIMATE FOR INSTALLATION OF ADDITIONAL 1X40MVA 132/33KV TRANSFORMER AT EXISTING EHV SUBSTATION </v>
          </cell>
        </row>
      </sheetData>
      <sheetData sheetId="78">
        <row r="38">
          <cell r="A38" t="str">
            <v xml:space="preserve">ESTIMATE FOR INSTALLATION OF ADDITIONAL 1X40MVA 132/33KV TRANSFORMER AT EXISTING EHV SUBSTATION </v>
          </cell>
        </row>
      </sheetData>
      <sheetData sheetId="79"/>
      <sheetData sheetId="80">
        <row r="38">
          <cell r="A38" t="str">
            <v xml:space="preserve">ESTIMATE FOR INSTALLATION OF ADDITIONAL 1X40MVA 132/33KV TRANSFORMER AT EXISTING EHV SUBSTATION </v>
          </cell>
        </row>
      </sheetData>
      <sheetData sheetId="81">
        <row r="38">
          <cell r="A38">
            <v>0</v>
          </cell>
        </row>
      </sheetData>
      <sheetData sheetId="82">
        <row r="38">
          <cell r="A38" t="str">
            <v xml:space="preserve">ESTIMATE FOR INSTALLATION OF ADDITIONAL 1X40MVA 132/33KV TRANSFORMER AT EXISTING EHV SUBSTATION </v>
          </cell>
        </row>
      </sheetData>
      <sheetData sheetId="83">
        <row r="38">
          <cell r="A38" t="str">
            <v xml:space="preserve">ESTIMATE FOR INSTALLATION OF ADDITIONAL 1X40MVA 132/33KV TRANSFORMER AT EXISTING EHV SUBSTATION </v>
          </cell>
        </row>
      </sheetData>
      <sheetData sheetId="84"/>
      <sheetData sheetId="85">
        <row r="38">
          <cell r="A38" t="str">
            <v xml:space="preserve">ESTIMATE FOR INSTALLATION OF ADDITIONAL 1X40MVA 132/33KV TRANSFORMER AT EXISTING EHV SUBSTATION </v>
          </cell>
        </row>
      </sheetData>
      <sheetData sheetId="86">
        <row r="38">
          <cell r="A38">
            <v>0</v>
          </cell>
        </row>
      </sheetData>
      <sheetData sheetId="87">
        <row r="38">
          <cell r="A38" t="str">
            <v xml:space="preserve">ESTIMATE FOR INSTALLATION OF ADDITIONAL 1X40MVA 132/33KV TRANSFORMER AT EXISTING EHV SUBSTATION </v>
          </cell>
        </row>
      </sheetData>
      <sheetData sheetId="88"/>
      <sheetData sheetId="89"/>
      <sheetData sheetId="90">
        <row r="38">
          <cell r="A38" t="str">
            <v xml:space="preserve">ESTIMATE FOR INSTALLATION OF ADDITIONAL 1X40MVA 132/33KV TRANSFORMER AT EXISTING EHV SUBSTATION </v>
          </cell>
        </row>
      </sheetData>
      <sheetData sheetId="91"/>
      <sheetData sheetId="92">
        <row r="38">
          <cell r="A38" t="str">
            <v xml:space="preserve">ESTIMATE FOR INSTALLATION OF ADDITIONAL 1X40MVA 132/33KV TRANSFORMER AT EXISTING EHV SUBSTATION </v>
          </cell>
        </row>
      </sheetData>
      <sheetData sheetId="93">
        <row r="38">
          <cell r="A38" t="str">
            <v xml:space="preserve">ESTIMATE FOR INSTALLATION OF ADDITIONAL 1X40MVA 132/33KV TRANSFORMER AT EXISTING EHV SUBSTATION </v>
          </cell>
        </row>
      </sheetData>
      <sheetData sheetId="94">
        <row r="38">
          <cell r="A38" t="str">
            <v xml:space="preserve">ESTIMATE FOR INSTALLATION OF ADDITIONAL 1X40MVA 132/33KV TRANSFORMER AT EXISTING EHV SUBSTATION </v>
          </cell>
        </row>
      </sheetData>
      <sheetData sheetId="95">
        <row r="38">
          <cell r="A38" t="str">
            <v xml:space="preserve">ESTIMATE FOR INSTALLATION OF ADDITIONAL 1X40MVA 132/33KV TRANSFORMER AT EXISTING EHV SUBSTATION </v>
          </cell>
        </row>
      </sheetData>
      <sheetData sheetId="96">
        <row r="38">
          <cell r="A38" t="str">
            <v xml:space="preserve">ESTIMATE FOR INSTALLATION OF ADDITIONAL 1X40MVA 132/33KV TRANSFORMER AT EXISTING EHV SUBSTATION </v>
          </cell>
        </row>
      </sheetData>
      <sheetData sheetId="97">
        <row r="38">
          <cell r="A38" t="str">
            <v xml:space="preserve">ESTIMATE FOR INSTALLATION OF ADDITIONAL 1X40MVA 132/33KV TRANSFORMER AT EXISTING EHV SUBSTATION </v>
          </cell>
        </row>
      </sheetData>
      <sheetData sheetId="98">
        <row r="38">
          <cell r="A38" t="str">
            <v xml:space="preserve">ESTIMATE FOR INSTALLATION OF ADDITIONAL 1X40MVA 132/33KV TRANSFORMER AT EXISTING EHV SUBSTATION </v>
          </cell>
        </row>
      </sheetData>
      <sheetData sheetId="99">
        <row r="38">
          <cell r="A38" t="str">
            <v xml:space="preserve">ESTIMATE FOR INSTALLATION OF ADDITIONAL 1X40MVA 132/33KV TRANSFORMER AT EXISTING EHV SUBSTATION </v>
          </cell>
        </row>
      </sheetData>
      <sheetData sheetId="100">
        <row r="38">
          <cell r="A38" t="str">
            <v xml:space="preserve">ESTIMATE FOR INSTALLATION OF ADDITIONAL 1X40MVA 132/33KV TRANSFORMER AT EXISTING EHV SUBSTATION </v>
          </cell>
        </row>
      </sheetData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>
        <row r="38">
          <cell r="A38" t="str">
            <v xml:space="preserve">ESTIMATE FOR INSTALLATION OF ADDITIONAL 1X40MVA 132/33KV TRANSFORMER AT EXISTING EHV SUBSTATION </v>
          </cell>
        </row>
      </sheetData>
      <sheetData sheetId="133">
        <row r="38">
          <cell r="A38" t="str">
            <v xml:space="preserve">ESTIMATE FOR INSTALLATION OF ADDITIONAL 1X40MVA 132/33KV TRANSFORMER AT EXISTING EHV SUBSTATION </v>
          </cell>
        </row>
      </sheetData>
      <sheetData sheetId="134">
        <row r="38">
          <cell r="A38" t="str">
            <v xml:space="preserve">ESTIMATE FOR INSTALLATION OF ADDITIONAL 1X40MVA 132/33KV TRANSFORMER AT EXISTING EHV SUBSTATION </v>
          </cell>
        </row>
      </sheetData>
      <sheetData sheetId="135">
        <row r="38">
          <cell r="A38" t="str">
            <v xml:space="preserve">ESTIMATE FOR INSTALLATION OF ADDITIONAL 1X40MVA 132/33KV TRANSFORMER AT EXISTING EHV SUBSTATION </v>
          </cell>
        </row>
      </sheetData>
      <sheetData sheetId="136">
        <row r="38">
          <cell r="A38" t="str">
            <v xml:space="preserve">ESTIMATE FOR INSTALLATION OF ADDITIONAL 1X40MVA 132/33KV TRANSFORMER AT EXISTING EHV SUBSTATION </v>
          </cell>
        </row>
      </sheetData>
      <sheetData sheetId="137">
        <row r="38">
          <cell r="A38" t="str">
            <v xml:space="preserve">ESTIMATE FOR INSTALLATION OF ADDITIONAL 1X40MVA 132/33KV TRANSFORMER AT EXISTING EHV SUBSTATION </v>
          </cell>
        </row>
      </sheetData>
      <sheetData sheetId="138">
        <row r="38">
          <cell r="A38" t="str">
            <v xml:space="preserve">ESTIMATE FOR INSTALLATION OF ADDITIONAL 1X40MVA 132/33KV TRANSFORMER AT EXISTING EHV SUBSTATION </v>
          </cell>
        </row>
      </sheetData>
      <sheetData sheetId="139">
        <row r="38">
          <cell r="A38" t="str">
            <v xml:space="preserve">ESTIMATE FOR INSTALLATION OF ADDITIONAL 1X40MVA 132/33KV TRANSFORMER AT EXISTING EHV SUBSTATION </v>
          </cell>
        </row>
      </sheetData>
      <sheetData sheetId="140">
        <row r="38">
          <cell r="A38" t="str">
            <v xml:space="preserve">ESTIMATE FOR INSTALLATION OF ADDITIONAL 1X40MVA 132/33KV TRANSFORMER AT EXISTING EHV SUBSTATION </v>
          </cell>
        </row>
      </sheetData>
      <sheetData sheetId="141">
        <row r="38">
          <cell r="A38" t="str">
            <v xml:space="preserve">ESTIMATE FOR INSTALLATION OF ADDITIONAL 1X40MVA 132/33KV TRANSFORMER AT EXISTING EHV SUBSTATION </v>
          </cell>
        </row>
      </sheetData>
      <sheetData sheetId="142">
        <row r="38">
          <cell r="A38" t="str">
            <v xml:space="preserve">ESTIMATE FOR INSTALLATION OF ADDITIONAL 1X40MVA 132/33KV TRANSFORMER AT EXISTING EHV SUBSTATION </v>
          </cell>
        </row>
      </sheetData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/>
      <sheetData sheetId="154"/>
      <sheetData sheetId="155">
        <row r="38">
          <cell r="A38" t="str">
            <v xml:space="preserve">ESTIMATE FOR INSTALLATION OF ADDITIONAL 1X40MVA 132/33KV TRANSFORMER AT EXISTING EHV SUBSTATION </v>
          </cell>
        </row>
      </sheetData>
      <sheetData sheetId="156">
        <row r="38">
          <cell r="A38">
            <v>0</v>
          </cell>
        </row>
      </sheetData>
      <sheetData sheetId="157">
        <row r="38">
          <cell r="A38" t="str">
            <v xml:space="preserve">ESTIMATE FOR INSTALLATION OF ADDITIONAL 1X40MVA 132/33KV TRANSFORMER AT EXISTING EHV SUBSTATION </v>
          </cell>
        </row>
      </sheetData>
      <sheetData sheetId="158">
        <row r="38">
          <cell r="A38">
            <v>0</v>
          </cell>
        </row>
      </sheetData>
      <sheetData sheetId="159">
        <row r="38">
          <cell r="A38" t="str">
            <v xml:space="preserve">ESTIMATE FOR INSTALLATION OF ADDITIONAL 1X40MVA 132/33KV TRANSFORMER AT EXISTING EHV SUBSTATION </v>
          </cell>
        </row>
      </sheetData>
      <sheetData sheetId="160">
        <row r="38">
          <cell r="A38" t="str">
            <v xml:space="preserve">ESTIMATE FOR INSTALLATION OF ADDITIONAL 1X40MVA 132/33KV TRANSFORMER AT EXISTING EHV SUBSTATION </v>
          </cell>
        </row>
      </sheetData>
      <sheetData sheetId="161"/>
      <sheetData sheetId="162">
        <row r="38">
          <cell r="A38" t="str">
            <v xml:space="preserve">ESTIMATE FOR INSTALLATION OF ADDITIONAL 1X40MVA 132/33KV TRANSFORMER AT EXISTING EHV SUBSTATION </v>
          </cell>
        </row>
      </sheetData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Y -99-00"/>
      <sheetName val="Hydro Data"/>
      <sheetName val="HLY0001"/>
      <sheetName val="SUMMERY"/>
      <sheetName val="mnthly-chrt"/>
      <sheetName val="purchase"/>
      <sheetName val="dpc cost"/>
      <sheetName val="Plant Availability"/>
      <sheetName val="MOD-PROJ"/>
      <sheetName val="Apr-99"/>
      <sheetName val="May-99"/>
      <sheetName val="Jun-99"/>
      <sheetName val="July-99"/>
      <sheetName val="Aug-99"/>
      <sheetName val="Sept-99"/>
      <sheetName val="Oct-99"/>
      <sheetName val="Nov-99"/>
      <sheetName val="Dec-99"/>
      <sheetName val="Jan-00"/>
      <sheetName val="Feb-00"/>
      <sheetName val="Mar-00"/>
      <sheetName val="Sheet1"/>
      <sheetName val="HLY_-99-00"/>
      <sheetName val="Hydro_Data"/>
      <sheetName val="dpc_cost"/>
      <sheetName val="Plant_Availability"/>
      <sheetName val="Bombaybazar(Remark)"/>
      <sheetName val="Assumptions"/>
      <sheetName val="Discom Details"/>
      <sheetName val="A 3.7"/>
      <sheetName val="C.S.GENERATION"/>
      <sheetName val="Sch-3"/>
      <sheetName val="04rel"/>
      <sheetName val="all"/>
      <sheetName val="RAJ"/>
      <sheetName val="Cash Flow"/>
      <sheetName val="HLY_-99-002"/>
      <sheetName val="Hydro_Data2"/>
      <sheetName val="dpc_cost2"/>
      <sheetName val="Plant_Availability2"/>
      <sheetName val="HLY_-99-001"/>
      <sheetName val="Hydro_Data1"/>
      <sheetName val="dpc_cost1"/>
      <sheetName val="Plant_Availability1"/>
      <sheetName val="HLY_-99-003"/>
      <sheetName val="Hydro_Data3"/>
      <sheetName val="dpc_cost3"/>
      <sheetName val="Plant_Availability3"/>
      <sheetName val="Discom_Details"/>
      <sheetName val="A_3_7"/>
      <sheetName val="C_S_GENERATION"/>
      <sheetName val="Cash_Flow"/>
      <sheetName val="DCL AUG 12"/>
      <sheetName val="Index Feb 09"/>
      <sheetName val="Data base Feb 09"/>
      <sheetName val="General"/>
      <sheetName val="7.11 p1"/>
      <sheetName val="strain"/>
      <sheetName val="data"/>
      <sheetName val="HLY_-99-004"/>
      <sheetName val="Hydro_Data4"/>
      <sheetName val="dpc_cost4"/>
      <sheetName val="Plant_Availability4"/>
      <sheetName val="Discom_Details1"/>
      <sheetName val="A_3_71"/>
      <sheetName val="C_S_GENERATION1"/>
      <sheetName val="Cash_Flow1"/>
      <sheetName val="7_11_p1"/>
      <sheetName val="7_11_p11"/>
      <sheetName val="Discom_Details2"/>
      <sheetName val="A_3_72"/>
      <sheetName val="C_S_GENERATION2"/>
      <sheetName val="7_11_p12"/>
      <sheetName val="sep01"/>
      <sheetName val="Form-B"/>
      <sheetName val="4 Annex 1 Basic rate"/>
      <sheetName val="tb2002 linked"/>
      <sheetName val="sum"/>
      <sheetName val="DPT-PW"/>
      <sheetName val="Factor_sheet"/>
      <sheetName val="SCF"/>
      <sheetName val="Report"/>
      <sheetName val="Energy_bal"/>
      <sheetName val="TRP"/>
      <sheetName val="Dom"/>
      <sheetName val="Inputs"/>
      <sheetName val="Feb-06"/>
      <sheetName val="17(B) govt"/>
      <sheetName val="Dispatch 2.0"/>
      <sheetName val="DETAILED  BOQ"/>
      <sheetName val="NOPAT_VDF"/>
      <sheetName val="Invested capital_VDF"/>
      <sheetName val="Conductor Size"/>
      <sheetName val="Addl.40"/>
      <sheetName val="DETAILED__BOQ"/>
      <sheetName val="DCL_AUG_12"/>
      <sheetName val="Index_Feb_09"/>
      <sheetName val="Data_base_Feb_09"/>
      <sheetName val="Dispatch_2_0"/>
      <sheetName val="Addl_40"/>
      <sheetName val="Sheet2"/>
      <sheetName val="FT-05-02IsoBOM"/>
      <sheetName val="1"/>
      <sheetName val="Code"/>
      <sheetName val="Design"/>
      <sheetName val="Coalmine"/>
      <sheetName val="Staff Acco.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CFL-KIM"/>
      <sheetName val="XLR_NoRangeSheet"/>
      <sheetName val="B&amp;CM LIST"/>
      <sheetName val="Licensee Information"/>
    </sheetNames>
    <sheetDataSet>
      <sheetData sheetId="0" refreshError="1"/>
      <sheetData sheetId="1" refreshError="1"/>
      <sheetData sheetId="2" refreshError="1"/>
      <sheetData sheetId="3" refreshError="1">
        <row r="1">
          <cell r="P1">
            <v>0.72</v>
          </cell>
        </row>
      </sheetData>
      <sheetData sheetId="4" refreshError="1"/>
      <sheetData sheetId="5" refreshError="1"/>
      <sheetData sheetId="6" refreshError="1">
        <row r="1">
          <cell r="D1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D1">
            <v>0</v>
          </cell>
        </row>
      </sheetData>
      <sheetData sheetId="37">
        <row r="1">
          <cell r="D1">
            <v>0</v>
          </cell>
        </row>
      </sheetData>
      <sheetData sheetId="38">
        <row r="1">
          <cell r="D1">
            <v>0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">
          <cell r="D1">
            <v>0</v>
          </cell>
        </row>
      </sheetData>
      <sheetData sheetId="45">
        <row r="1">
          <cell r="D1">
            <v>0</v>
          </cell>
        </row>
      </sheetData>
      <sheetData sheetId="46">
        <row r="1">
          <cell r="D1">
            <v>0</v>
          </cell>
        </row>
      </sheetData>
      <sheetData sheetId="47">
        <row r="1">
          <cell r="D1">
            <v>0</v>
          </cell>
        </row>
      </sheetData>
      <sheetData sheetId="48">
        <row r="1">
          <cell r="D1">
            <v>0</v>
          </cell>
        </row>
      </sheetData>
      <sheetData sheetId="49">
        <row r="1">
          <cell r="D1">
            <v>0</v>
          </cell>
        </row>
      </sheetData>
      <sheetData sheetId="50">
        <row r="1">
          <cell r="D1">
            <v>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>
        <row r="1">
          <cell r="D1">
            <v>0</v>
          </cell>
        </row>
      </sheetData>
      <sheetData sheetId="64">
        <row r="1">
          <cell r="D1">
            <v>0</v>
          </cell>
        </row>
      </sheetData>
      <sheetData sheetId="65">
        <row r="1">
          <cell r="D1">
            <v>0</v>
          </cell>
        </row>
      </sheetData>
      <sheetData sheetId="66"/>
      <sheetData sheetId="67">
        <row r="1">
          <cell r="D1">
            <v>0</v>
          </cell>
        </row>
      </sheetData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>
        <row r="1">
          <cell r="D1">
            <v>0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2" sqref="A2"/>
    </sheetView>
  </sheetViews>
  <sheetFormatPr defaultColWidth="10.7109375" defaultRowHeight="15"/>
  <cols>
    <col min="1" max="1" width="29.140625" style="2" customWidth="1"/>
    <col min="2" max="2" width="17.7109375" style="2" customWidth="1"/>
    <col min="3" max="3" width="16.42578125" style="2" customWidth="1"/>
    <col min="4" max="4" width="16.28515625" style="2" customWidth="1"/>
    <col min="5" max="5" width="14.85546875" style="2" customWidth="1"/>
    <col min="6" max="6" width="17.28515625" style="2" customWidth="1"/>
    <col min="7" max="9" width="10.7109375" style="2"/>
    <col min="10" max="10" width="13.7109375" style="2" bestFit="1" customWidth="1"/>
    <col min="11" max="11" width="10.7109375" style="2"/>
    <col min="12" max="12" width="16.28515625" style="2" customWidth="1"/>
    <col min="13" max="16384" width="10.7109375" style="2"/>
  </cols>
  <sheetData>
    <row r="1" spans="1:12" ht="18.75">
      <c r="A1" s="1" t="s">
        <v>51</v>
      </c>
      <c r="B1" s="1"/>
      <c r="C1" s="1"/>
      <c r="D1" s="1"/>
      <c r="E1" s="1"/>
      <c r="F1" s="1"/>
    </row>
    <row r="2" spans="1:12">
      <c r="A2" s="3"/>
    </row>
    <row r="3" spans="1:12" ht="25.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12" ht="22.15" customHeight="1">
      <c r="A4" s="8" t="s">
        <v>6</v>
      </c>
      <c r="B4" s="9">
        <v>39600.420000000042</v>
      </c>
      <c r="C4" s="10"/>
      <c r="D4" s="11"/>
      <c r="E4" s="9">
        <v>4122.8117354434598</v>
      </c>
      <c r="F4" s="9">
        <v>3091.4617332222856</v>
      </c>
    </row>
    <row r="5" spans="1:12" ht="22.15" customHeight="1">
      <c r="A5" s="8" t="s">
        <v>7</v>
      </c>
      <c r="B5" s="12"/>
      <c r="C5" s="13"/>
      <c r="D5" s="14"/>
      <c r="E5" s="15"/>
      <c r="F5" s="15"/>
    </row>
    <row r="6" spans="1:12" ht="30">
      <c r="A6" s="16" t="s">
        <v>8</v>
      </c>
      <c r="B6" s="17">
        <v>3837.85</v>
      </c>
      <c r="C6" s="18">
        <v>162001995</v>
      </c>
      <c r="D6" s="19">
        <v>45016</v>
      </c>
      <c r="E6" s="9">
        <v>4589</v>
      </c>
      <c r="F6" s="9">
        <v>2561</v>
      </c>
      <c r="L6" s="20"/>
    </row>
    <row r="7" spans="1:12" ht="15.75">
      <c r="A7" s="16" t="s">
        <v>9</v>
      </c>
      <c r="B7" s="17">
        <v>1874</v>
      </c>
      <c r="C7" s="18">
        <v>161009529</v>
      </c>
      <c r="D7" s="19">
        <v>45018</v>
      </c>
      <c r="E7" s="9">
        <v>4223</v>
      </c>
      <c r="F7" s="9">
        <v>4202</v>
      </c>
      <c r="G7" s="21"/>
      <c r="J7" s="21"/>
      <c r="K7" s="21"/>
    </row>
    <row r="8" spans="1:12" ht="15.75">
      <c r="A8" s="16" t="s">
        <v>10</v>
      </c>
      <c r="B8" s="17">
        <v>2021.35</v>
      </c>
      <c r="C8" s="18">
        <v>161009529</v>
      </c>
      <c r="D8" s="19">
        <v>45018</v>
      </c>
      <c r="E8" s="9">
        <v>3949</v>
      </c>
      <c r="F8" s="9">
        <v>3731</v>
      </c>
      <c r="J8" s="21"/>
      <c r="K8" s="21"/>
    </row>
    <row r="9" spans="1:12" ht="30">
      <c r="A9" s="16" t="s">
        <v>8</v>
      </c>
      <c r="B9" s="17">
        <v>3874.05</v>
      </c>
      <c r="C9" s="18">
        <v>162002000</v>
      </c>
      <c r="D9" s="19">
        <v>45018</v>
      </c>
      <c r="E9" s="9">
        <v>2680</v>
      </c>
      <c r="F9" s="9">
        <v>2280</v>
      </c>
      <c r="L9" s="20"/>
    </row>
    <row r="10" spans="1:12" ht="18" customHeight="1">
      <c r="A10" s="16" t="s">
        <v>11</v>
      </c>
      <c r="B10" s="17">
        <v>4127.8</v>
      </c>
      <c r="C10" s="18">
        <v>151000237</v>
      </c>
      <c r="D10" s="19" t="s">
        <v>12</v>
      </c>
      <c r="E10" s="9">
        <v>3647</v>
      </c>
      <c r="F10" s="9">
        <v>2747</v>
      </c>
    </row>
    <row r="11" spans="1:12" ht="30">
      <c r="A11" s="16" t="s">
        <v>13</v>
      </c>
      <c r="B11" s="17">
        <v>3161.29</v>
      </c>
      <c r="C11" s="18">
        <v>162002011</v>
      </c>
      <c r="D11" s="19">
        <v>45025</v>
      </c>
      <c r="E11" s="9">
        <v>3244</v>
      </c>
      <c r="F11" s="9">
        <v>1474</v>
      </c>
    </row>
    <row r="12" spans="1:12" ht="15.75">
      <c r="A12" s="16" t="s">
        <v>14</v>
      </c>
      <c r="B12" s="17">
        <v>628.41</v>
      </c>
      <c r="C12" s="18">
        <v>162002011</v>
      </c>
      <c r="D12" s="19">
        <v>45025</v>
      </c>
      <c r="E12" s="9">
        <v>3928</v>
      </c>
      <c r="F12" s="9">
        <v>2106</v>
      </c>
      <c r="L12" s="20"/>
    </row>
    <row r="13" spans="1:12" ht="30">
      <c r="A13" s="16" t="s">
        <v>8</v>
      </c>
      <c r="B13" s="17">
        <v>3179.96</v>
      </c>
      <c r="C13" s="18">
        <v>162002013</v>
      </c>
      <c r="D13" s="19">
        <v>45026</v>
      </c>
      <c r="E13" s="9">
        <v>4294</v>
      </c>
      <c r="F13" s="9">
        <v>2106</v>
      </c>
    </row>
    <row r="14" spans="1:12" ht="15.75">
      <c r="A14" s="16" t="s">
        <v>14</v>
      </c>
      <c r="B14" s="17">
        <v>662.49</v>
      </c>
      <c r="C14" s="18">
        <v>162002013</v>
      </c>
      <c r="D14" s="19">
        <v>45026</v>
      </c>
      <c r="E14" s="9">
        <v>4625</v>
      </c>
      <c r="F14" s="9">
        <v>2362</v>
      </c>
    </row>
    <row r="15" spans="1:12" ht="15.75">
      <c r="A15" s="16" t="s">
        <v>15</v>
      </c>
      <c r="B15" s="17">
        <v>3995.75</v>
      </c>
      <c r="C15" s="18">
        <v>161004364</v>
      </c>
      <c r="D15" s="19">
        <v>45028</v>
      </c>
      <c r="E15" s="9">
        <v>4846</v>
      </c>
      <c r="F15" s="9">
        <v>3722</v>
      </c>
      <c r="L15" s="20"/>
    </row>
    <row r="16" spans="1:12" ht="15.75">
      <c r="A16" s="16" t="s">
        <v>9</v>
      </c>
      <c r="B16" s="17">
        <v>1946.07</v>
      </c>
      <c r="C16" s="18">
        <v>161009539</v>
      </c>
      <c r="D16" s="19">
        <v>45028</v>
      </c>
      <c r="E16" s="9">
        <v>4409</v>
      </c>
      <c r="F16" s="9">
        <v>3828</v>
      </c>
    </row>
    <row r="17" spans="1:12" ht="15.75">
      <c r="A17" s="16" t="s">
        <v>10</v>
      </c>
      <c r="B17" s="17">
        <v>2035.68</v>
      </c>
      <c r="C17" s="18">
        <v>161009539</v>
      </c>
      <c r="D17" s="19">
        <v>45028</v>
      </c>
      <c r="E17" s="9">
        <v>3787</v>
      </c>
      <c r="F17" s="9">
        <v>3460</v>
      </c>
    </row>
    <row r="18" spans="1:12" ht="30">
      <c r="A18" s="16" t="s">
        <v>8</v>
      </c>
      <c r="B18" s="17">
        <v>3641</v>
      </c>
      <c r="C18" s="18">
        <v>162002019</v>
      </c>
      <c r="D18" s="19">
        <v>45029</v>
      </c>
      <c r="E18" s="9">
        <v>2861</v>
      </c>
      <c r="F18" s="9">
        <v>2463</v>
      </c>
    </row>
    <row r="19" spans="1:12" ht="30">
      <c r="A19" s="16" t="s">
        <v>8</v>
      </c>
      <c r="B19" s="17">
        <v>3946.55</v>
      </c>
      <c r="C19" s="18">
        <v>162002027</v>
      </c>
      <c r="D19" s="19">
        <v>45032</v>
      </c>
      <c r="E19" s="9">
        <v>3880</v>
      </c>
      <c r="F19" s="9">
        <v>2446</v>
      </c>
      <c r="L19" s="20"/>
    </row>
    <row r="20" spans="1:12" ht="30">
      <c r="A20" s="16" t="s">
        <v>8</v>
      </c>
      <c r="B20" s="17">
        <v>3289.2</v>
      </c>
      <c r="C20" s="18">
        <v>162002037</v>
      </c>
      <c r="D20" s="19">
        <v>45036</v>
      </c>
      <c r="E20" s="9">
        <v>4220</v>
      </c>
      <c r="F20" s="9">
        <v>1526</v>
      </c>
      <c r="L20" s="20"/>
    </row>
    <row r="21" spans="1:12" ht="15.75">
      <c r="A21" s="16" t="s">
        <v>14</v>
      </c>
      <c r="B21" s="17">
        <v>685.25</v>
      </c>
      <c r="C21" s="18">
        <v>162002037</v>
      </c>
      <c r="D21" s="19">
        <v>45036</v>
      </c>
      <c r="E21" s="9">
        <v>4183</v>
      </c>
      <c r="F21" s="9">
        <v>1506</v>
      </c>
    </row>
    <row r="22" spans="1:12" ht="15.75">
      <c r="A22" s="16" t="s">
        <v>9</v>
      </c>
      <c r="B22" s="17">
        <v>1757.5</v>
      </c>
      <c r="C22" s="18">
        <v>151000351</v>
      </c>
      <c r="D22" s="19">
        <v>45039</v>
      </c>
      <c r="E22" s="9">
        <v>4752</v>
      </c>
      <c r="F22" s="9">
        <v>3408</v>
      </c>
    </row>
    <row r="23" spans="1:12" ht="15.75">
      <c r="A23" s="16" t="s">
        <v>10</v>
      </c>
      <c r="B23" s="17">
        <v>1581.4</v>
      </c>
      <c r="C23" s="18">
        <v>151000351</v>
      </c>
      <c r="D23" s="19">
        <v>45039</v>
      </c>
      <c r="E23" s="9">
        <v>4169</v>
      </c>
      <c r="F23" s="9">
        <v>3172</v>
      </c>
      <c r="L23" s="20"/>
    </row>
    <row r="24" spans="1:12" ht="18" customHeight="1">
      <c r="A24" s="16" t="s">
        <v>13</v>
      </c>
      <c r="B24" s="17">
        <v>3136.64</v>
      </c>
      <c r="C24" s="18">
        <v>162002045</v>
      </c>
      <c r="D24" s="19">
        <v>45039</v>
      </c>
      <c r="E24" s="9">
        <v>3256</v>
      </c>
      <c r="F24" s="9">
        <v>2352</v>
      </c>
    </row>
    <row r="25" spans="1:12" ht="15.75">
      <c r="A25" s="16" t="s">
        <v>14</v>
      </c>
      <c r="B25" s="17">
        <v>652.46</v>
      </c>
      <c r="C25" s="18">
        <v>162002045</v>
      </c>
      <c r="D25" s="19">
        <v>45039</v>
      </c>
      <c r="E25" s="9">
        <v>3256</v>
      </c>
      <c r="F25" s="9">
        <v>2145</v>
      </c>
    </row>
    <row r="26" spans="1:12" ht="15.75">
      <c r="A26" s="16"/>
      <c r="B26" s="17">
        <v>3259.25</v>
      </c>
      <c r="C26" s="18">
        <v>162002051</v>
      </c>
      <c r="D26" s="19">
        <v>45041</v>
      </c>
      <c r="E26" s="9">
        <v>3111</v>
      </c>
      <c r="F26" s="9">
        <v>1620</v>
      </c>
      <c r="L26" s="20"/>
    </row>
    <row r="27" spans="1:12" ht="15.75">
      <c r="A27" s="16" t="s">
        <v>14</v>
      </c>
      <c r="B27" s="17">
        <v>665.15</v>
      </c>
      <c r="C27" s="18">
        <v>162002051</v>
      </c>
      <c r="D27" s="19">
        <v>45041</v>
      </c>
      <c r="E27" s="9">
        <v>3818</v>
      </c>
      <c r="F27" s="9">
        <v>1252</v>
      </c>
    </row>
    <row r="28" spans="1:12" ht="30">
      <c r="A28" s="16" t="s">
        <v>8</v>
      </c>
      <c r="B28" s="17">
        <v>3348.86</v>
      </c>
      <c r="C28" s="18">
        <v>162002054</v>
      </c>
      <c r="D28" s="19">
        <v>45042</v>
      </c>
      <c r="E28" s="9">
        <v>3315</v>
      </c>
      <c r="F28" s="9">
        <v>2241</v>
      </c>
    </row>
    <row r="29" spans="1:12" ht="15.75">
      <c r="A29" s="16" t="s">
        <v>14</v>
      </c>
      <c r="B29" s="17">
        <v>694.84</v>
      </c>
      <c r="C29" s="18">
        <v>162002054</v>
      </c>
      <c r="D29" s="19">
        <v>45042</v>
      </c>
      <c r="E29" s="9">
        <v>3594</v>
      </c>
      <c r="F29" s="9">
        <v>2518</v>
      </c>
      <c r="L29" s="20"/>
    </row>
    <row r="30" spans="1:12" ht="30">
      <c r="A30" s="16" t="s">
        <v>8</v>
      </c>
      <c r="B30" s="17">
        <v>3913</v>
      </c>
      <c r="C30" s="18">
        <v>162002043</v>
      </c>
      <c r="D30" s="19">
        <v>45038</v>
      </c>
      <c r="E30" s="9">
        <v>2453</v>
      </c>
      <c r="F30" s="9">
        <v>2167</v>
      </c>
    </row>
    <row r="31" spans="1:12" ht="15.75">
      <c r="A31" s="16" t="s">
        <v>16</v>
      </c>
      <c r="B31" s="17">
        <v>4043.25</v>
      </c>
      <c r="C31" s="18">
        <v>162004007</v>
      </c>
      <c r="D31" s="19">
        <v>45016</v>
      </c>
      <c r="E31" s="22">
        <v>4150</v>
      </c>
      <c r="F31" s="9">
        <v>3218</v>
      </c>
    </row>
    <row r="32" spans="1:12" ht="15.75">
      <c r="A32" s="16" t="s">
        <v>17</v>
      </c>
      <c r="B32" s="17">
        <v>4036.55</v>
      </c>
      <c r="C32" s="18">
        <v>461000207</v>
      </c>
      <c r="D32" s="19">
        <v>45021</v>
      </c>
      <c r="E32" s="9">
        <v>3550</v>
      </c>
      <c r="F32" s="9">
        <v>4170</v>
      </c>
    </row>
    <row r="33" spans="1:12" ht="15.75">
      <c r="A33" s="16" t="s">
        <v>17</v>
      </c>
      <c r="B33" s="17">
        <v>3981.1</v>
      </c>
      <c r="C33" s="18">
        <v>451000036</v>
      </c>
      <c r="D33" s="19">
        <v>45025</v>
      </c>
      <c r="E33" s="9">
        <v>3550</v>
      </c>
      <c r="F33" s="9">
        <v>4172</v>
      </c>
      <c r="L33" s="20"/>
    </row>
    <row r="34" spans="1:12" ht="15.75">
      <c r="A34" s="16" t="s">
        <v>17</v>
      </c>
      <c r="B34" s="17">
        <v>4037.45</v>
      </c>
      <c r="C34" s="18">
        <v>461000215</v>
      </c>
      <c r="D34" s="19">
        <v>45033</v>
      </c>
      <c r="E34" s="9">
        <v>4150</v>
      </c>
      <c r="F34" s="9">
        <v>4094</v>
      </c>
      <c r="L34" s="20"/>
    </row>
    <row r="35" spans="1:12" ht="15.75">
      <c r="A35" s="16" t="s">
        <v>17</v>
      </c>
      <c r="B35" s="17">
        <v>3960.05</v>
      </c>
      <c r="C35" s="18">
        <v>451000039</v>
      </c>
      <c r="D35" s="19">
        <v>45034</v>
      </c>
      <c r="E35" s="9">
        <v>4150</v>
      </c>
      <c r="F35" s="9">
        <v>4106</v>
      </c>
    </row>
    <row r="36" spans="1:12" ht="15.75">
      <c r="A36" s="16" t="s">
        <v>17</v>
      </c>
      <c r="B36" s="17">
        <v>3915.2</v>
      </c>
      <c r="C36" s="18">
        <v>451000043</v>
      </c>
      <c r="D36" s="19">
        <v>45039</v>
      </c>
      <c r="E36" s="9">
        <v>3550</v>
      </c>
      <c r="F36" s="9">
        <v>4149</v>
      </c>
    </row>
    <row r="37" spans="1:12">
      <c r="A37" s="23"/>
      <c r="B37" s="24">
        <f>SUM(B4:B36)</f>
        <v>125489.82000000005</v>
      </c>
      <c r="C37" s="23"/>
      <c r="D37" s="23"/>
      <c r="E37" s="25">
        <f>SUMPRODUCT(E4:E36,$B4:$B36)/$B37</f>
        <v>3867.0078177217069</v>
      </c>
      <c r="F37" s="25">
        <f>SUMPRODUCT(F4:F36,$B4:$B36)/$B37</f>
        <v>2990.186895076672</v>
      </c>
      <c r="L37" s="26"/>
    </row>
    <row r="39" spans="1:12" s="28" customFormat="1">
      <c r="A39" s="27" t="s">
        <v>18</v>
      </c>
    </row>
    <row r="40" spans="1:12" s="28" customFormat="1">
      <c r="A40" s="29" t="s">
        <v>19</v>
      </c>
    </row>
    <row r="41" spans="1:12" s="28" customFormat="1">
      <c r="A41" s="29" t="s">
        <v>20</v>
      </c>
    </row>
    <row r="42" spans="1:12" s="31" customFormat="1">
      <c r="A42" s="30" t="s">
        <v>21</v>
      </c>
    </row>
    <row r="43" spans="1:12">
      <c r="A43" s="30" t="s">
        <v>22</v>
      </c>
    </row>
    <row r="44" spans="1:12">
      <c r="A44" s="32" t="s">
        <v>23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9"/>
  <sheetViews>
    <sheetView workbookViewId="0">
      <selection activeCell="A2" sqref="A2"/>
    </sheetView>
  </sheetViews>
  <sheetFormatPr defaultColWidth="12.140625" defaultRowHeight="15"/>
  <cols>
    <col min="1" max="1" width="32.140625" style="274" customWidth="1"/>
    <col min="2" max="2" width="13.7109375" style="273" customWidth="1"/>
    <col min="3" max="3" width="12.85546875" style="273" customWidth="1"/>
    <col min="4" max="4" width="13.7109375" style="273" customWidth="1"/>
    <col min="5" max="5" width="13" style="273" customWidth="1"/>
    <col min="6" max="6" width="12.7109375" style="273" customWidth="1"/>
    <col min="7" max="16384" width="12.140625" style="273"/>
  </cols>
  <sheetData>
    <row r="1" spans="1:48" ht="18.75">
      <c r="A1" s="272" t="s">
        <v>125</v>
      </c>
      <c r="B1" s="272"/>
      <c r="C1" s="272"/>
      <c r="D1" s="272"/>
      <c r="E1" s="272"/>
      <c r="F1" s="272"/>
    </row>
    <row r="3" spans="1:48" s="303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307" customFormat="1">
      <c r="A4" s="275" t="s">
        <v>6</v>
      </c>
      <c r="B4" s="304">
        <v>119601.96055036504</v>
      </c>
      <c r="C4" s="305"/>
      <c r="D4" s="305"/>
      <c r="E4" s="304">
        <v>4150.0610732614587</v>
      </c>
      <c r="F4" s="304">
        <v>3468.2796948662717</v>
      </c>
      <c r="G4" s="306"/>
      <c r="H4" s="306">
        <v>119601.96055036504</v>
      </c>
      <c r="I4" s="306">
        <v>0</v>
      </c>
      <c r="J4" s="306">
        <v>4150.0610732614587</v>
      </c>
      <c r="K4" s="306">
        <v>3747.6073117325691</v>
      </c>
      <c r="L4" s="306">
        <v>3468.2796948662717</v>
      </c>
    </row>
    <row r="5" spans="1:48" s="307" customFormat="1" ht="15.75">
      <c r="A5" s="275" t="s">
        <v>7</v>
      </c>
      <c r="B5" s="308"/>
      <c r="C5" s="309"/>
      <c r="D5" s="310"/>
      <c r="E5" s="311"/>
      <c r="F5" s="311"/>
      <c r="G5" s="306"/>
      <c r="J5" s="306"/>
      <c r="K5" s="306"/>
    </row>
    <row r="6" spans="1:48" ht="15.75">
      <c r="A6" s="285" t="s">
        <v>54</v>
      </c>
      <c r="B6" s="312">
        <v>1862.97</v>
      </c>
      <c r="C6" s="309">
        <v>162002340</v>
      </c>
      <c r="D6" s="310">
        <v>45167</v>
      </c>
      <c r="E6" s="313">
        <v>3850</v>
      </c>
      <c r="F6" s="314">
        <v>2694.5387261345854</v>
      </c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</row>
    <row r="7" spans="1:48" ht="15.75">
      <c r="A7" s="285" t="s">
        <v>13</v>
      </c>
      <c r="B7" s="312">
        <v>1984.28</v>
      </c>
      <c r="C7" s="309">
        <v>162002340</v>
      </c>
      <c r="D7" s="310">
        <v>45167</v>
      </c>
      <c r="E7" s="313">
        <v>4150</v>
      </c>
      <c r="F7" s="314">
        <v>2229.1555959533393</v>
      </c>
      <c r="G7" s="281"/>
      <c r="H7" s="315"/>
      <c r="I7" s="315"/>
      <c r="J7" s="315"/>
      <c r="K7" s="315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</row>
    <row r="8" spans="1:48" ht="30">
      <c r="A8" s="285" t="s">
        <v>8</v>
      </c>
      <c r="B8" s="312">
        <v>1961.87</v>
      </c>
      <c r="C8" s="309">
        <v>142000202</v>
      </c>
      <c r="D8" s="310">
        <v>45169</v>
      </c>
      <c r="E8" s="313">
        <v>3850</v>
      </c>
      <c r="F8" s="314">
        <v>2270.0687640449437</v>
      </c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</row>
    <row r="9" spans="1:48" ht="15.75">
      <c r="A9" s="285" t="s">
        <v>13</v>
      </c>
      <c r="B9" s="312">
        <v>2023.58</v>
      </c>
      <c r="C9" s="309">
        <v>142000202</v>
      </c>
      <c r="D9" s="310">
        <v>45169</v>
      </c>
      <c r="E9" s="313">
        <v>4150</v>
      </c>
      <c r="F9" s="314">
        <v>2258.258068146296</v>
      </c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03"/>
      <c r="S9" s="303"/>
      <c r="T9" s="303"/>
      <c r="U9" s="30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</row>
    <row r="10" spans="1:48" ht="15.75">
      <c r="A10" s="285" t="s">
        <v>99</v>
      </c>
      <c r="B10" s="312">
        <v>3983.1</v>
      </c>
      <c r="C10" s="309">
        <v>151000063</v>
      </c>
      <c r="D10" s="310">
        <v>45168</v>
      </c>
      <c r="E10" s="313">
        <v>4450</v>
      </c>
      <c r="F10" s="314">
        <v>2452.7263883147016</v>
      </c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</row>
    <row r="11" spans="1:48" ht="15.75">
      <c r="A11" s="285" t="s">
        <v>37</v>
      </c>
      <c r="B11" s="312">
        <v>4024.25</v>
      </c>
      <c r="C11" s="309">
        <v>162000289</v>
      </c>
      <c r="D11" s="310">
        <v>45169</v>
      </c>
      <c r="E11" s="313">
        <v>3850</v>
      </c>
      <c r="F11" s="314">
        <v>3113.0808381716461</v>
      </c>
      <c r="H11" s="303"/>
      <c r="I11" s="303"/>
      <c r="J11" s="303"/>
      <c r="K11" s="303"/>
      <c r="L11" s="303"/>
      <c r="M11" s="303"/>
      <c r="N11" s="303"/>
      <c r="O11" s="303"/>
      <c r="P11" s="303"/>
      <c r="Q11" s="303"/>
      <c r="R11" s="303"/>
      <c r="S11" s="303"/>
      <c r="T11" s="303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</row>
    <row r="12" spans="1:48" ht="15.75">
      <c r="A12" s="285" t="s">
        <v>33</v>
      </c>
      <c r="B12" s="312">
        <v>3933.5</v>
      </c>
      <c r="C12" s="309">
        <v>162000291</v>
      </c>
      <c r="D12" s="310">
        <v>45170</v>
      </c>
      <c r="E12" s="313">
        <v>4150</v>
      </c>
      <c r="F12" s="314">
        <v>3349.0214010989012</v>
      </c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3"/>
      <c r="W12" s="303"/>
      <c r="X12" s="303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</row>
    <row r="13" spans="1:48" ht="15.75">
      <c r="A13" s="285" t="s">
        <v>67</v>
      </c>
      <c r="B13" s="312">
        <v>4082.2</v>
      </c>
      <c r="C13" s="309">
        <v>161015421</v>
      </c>
      <c r="D13" s="310">
        <v>45171</v>
      </c>
      <c r="E13" s="313">
        <v>4450</v>
      </c>
      <c r="F13" s="314">
        <v>2915.4979596445369</v>
      </c>
      <c r="G13" s="281"/>
      <c r="H13" s="315"/>
      <c r="I13" s="315"/>
      <c r="J13" s="315"/>
      <c r="K13" s="315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</row>
    <row r="14" spans="1:48" ht="15.75">
      <c r="A14" s="285" t="s">
        <v>126</v>
      </c>
      <c r="B14" s="312">
        <v>3933.7</v>
      </c>
      <c r="C14" s="309">
        <v>162002346</v>
      </c>
      <c r="D14" s="310">
        <v>45169</v>
      </c>
      <c r="E14" s="313">
        <v>3850</v>
      </c>
      <c r="F14" s="314">
        <v>2045.9410077744378</v>
      </c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</row>
    <row r="15" spans="1:48" ht="15.75">
      <c r="A15" s="285" t="s">
        <v>35</v>
      </c>
      <c r="B15" s="312">
        <v>4009.2</v>
      </c>
      <c r="C15" s="309">
        <v>162000292</v>
      </c>
      <c r="D15" s="310">
        <v>45170</v>
      </c>
      <c r="E15" s="313">
        <v>4450</v>
      </c>
      <c r="F15" s="314">
        <v>3886.0471950328711</v>
      </c>
      <c r="H15" s="303"/>
      <c r="I15" s="303"/>
      <c r="J15" s="303"/>
      <c r="K15" s="303"/>
      <c r="L15" s="303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</row>
    <row r="16" spans="1:48" ht="15.75">
      <c r="A16" s="285" t="s">
        <v>68</v>
      </c>
      <c r="B16" s="312">
        <v>64.05</v>
      </c>
      <c r="C16" s="309">
        <v>15100535</v>
      </c>
      <c r="D16" s="310" t="s">
        <v>127</v>
      </c>
      <c r="E16" s="313">
        <v>3550</v>
      </c>
      <c r="F16" s="314">
        <v>3904.1432200917056</v>
      </c>
      <c r="H16" s="303"/>
      <c r="I16" s="303"/>
      <c r="J16" s="303"/>
      <c r="K16" s="303"/>
      <c r="L16" s="303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</row>
    <row r="17" spans="1:48" ht="15.75">
      <c r="A17" s="285" t="s">
        <v>67</v>
      </c>
      <c r="B17" s="312">
        <v>4267.3</v>
      </c>
      <c r="C17" s="309">
        <v>151000608</v>
      </c>
      <c r="D17" s="310">
        <v>45172</v>
      </c>
      <c r="E17" s="313">
        <v>4450</v>
      </c>
      <c r="F17" s="314">
        <v>2936.1440353646985</v>
      </c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</row>
    <row r="18" spans="1:48" ht="15.75">
      <c r="A18" s="285" t="s">
        <v>35</v>
      </c>
      <c r="B18" s="312">
        <v>3988.5</v>
      </c>
      <c r="C18" s="309">
        <v>162000294</v>
      </c>
      <c r="D18" s="310">
        <v>45171</v>
      </c>
      <c r="E18" s="313">
        <v>4450</v>
      </c>
      <c r="F18" s="314">
        <v>3062.8162713462543</v>
      </c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</row>
    <row r="19" spans="1:48" ht="15.75">
      <c r="A19" s="285" t="s">
        <v>33</v>
      </c>
      <c r="B19" s="312">
        <v>3919.65</v>
      </c>
      <c r="C19" s="309">
        <v>162000296</v>
      </c>
      <c r="D19" s="310">
        <v>45172</v>
      </c>
      <c r="E19" s="313">
        <v>4150</v>
      </c>
      <c r="F19" s="314">
        <v>3560.7558344113841</v>
      </c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</row>
    <row r="20" spans="1:48" ht="15.75">
      <c r="A20" s="285" t="s">
        <v>33</v>
      </c>
      <c r="B20" s="312">
        <v>4015.45</v>
      </c>
      <c r="C20" s="309">
        <v>162000297</v>
      </c>
      <c r="D20" s="310">
        <v>45173</v>
      </c>
      <c r="E20" s="313">
        <v>4150</v>
      </c>
      <c r="F20" s="314">
        <v>3128.9051080761374</v>
      </c>
      <c r="H20" s="303"/>
      <c r="I20" s="303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3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</row>
    <row r="21" spans="1:48" ht="15.75">
      <c r="A21" s="285" t="s">
        <v>37</v>
      </c>
      <c r="B21" s="312">
        <v>3991.85</v>
      </c>
      <c r="C21" s="309">
        <v>162000298</v>
      </c>
      <c r="D21" s="310">
        <v>45173</v>
      </c>
      <c r="E21" s="313">
        <v>3850</v>
      </c>
      <c r="F21" s="314">
        <v>3104.9240768</v>
      </c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</row>
    <row r="22" spans="1:48" ht="15.75">
      <c r="A22" s="285" t="s">
        <v>99</v>
      </c>
      <c r="B22" s="312">
        <v>3908.45</v>
      </c>
      <c r="C22" s="309">
        <v>151000068</v>
      </c>
      <c r="D22" s="310">
        <v>45175</v>
      </c>
      <c r="E22" s="313">
        <v>4450</v>
      </c>
      <c r="F22" s="314">
        <v>3046.4722550335564</v>
      </c>
      <c r="H22" s="303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</row>
    <row r="23" spans="1:48" ht="30">
      <c r="A23" s="285" t="s">
        <v>8</v>
      </c>
      <c r="B23" s="312">
        <v>1881.47</v>
      </c>
      <c r="C23" s="309">
        <v>162002362</v>
      </c>
      <c r="D23" s="310">
        <v>45175</v>
      </c>
      <c r="E23" s="313">
        <v>3850</v>
      </c>
      <c r="F23" s="314">
        <v>2954.2936196319015</v>
      </c>
      <c r="H23" s="303"/>
      <c r="I23" s="303"/>
      <c r="J23" s="303"/>
      <c r="K23" s="303"/>
      <c r="L23" s="303"/>
      <c r="M23" s="303"/>
      <c r="N23" s="303"/>
      <c r="O23" s="303"/>
      <c r="P23" s="303"/>
      <c r="Q23" s="303"/>
      <c r="R23" s="303"/>
      <c r="S23" s="303"/>
      <c r="T23" s="303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</row>
    <row r="24" spans="1:48" ht="15.75">
      <c r="A24" s="285" t="s">
        <v>13</v>
      </c>
      <c r="B24" s="286">
        <v>1978.53</v>
      </c>
      <c r="C24" s="309">
        <v>162002362</v>
      </c>
      <c r="D24" s="310">
        <v>45175</v>
      </c>
      <c r="E24" s="313">
        <v>4150</v>
      </c>
      <c r="F24" s="314">
        <v>3015.8251128586612</v>
      </c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</row>
    <row r="25" spans="1:48" ht="15.75">
      <c r="A25" s="285" t="s">
        <v>24</v>
      </c>
      <c r="B25" s="286">
        <v>3960.5</v>
      </c>
      <c r="C25" s="309">
        <v>161009722</v>
      </c>
      <c r="D25" s="310">
        <v>45175</v>
      </c>
      <c r="E25" s="313">
        <v>4750</v>
      </c>
      <c r="F25" s="314">
        <v>3649.1966979605049</v>
      </c>
      <c r="H25" s="303"/>
      <c r="I25" s="303"/>
      <c r="J25" s="303"/>
      <c r="K25" s="303"/>
      <c r="L25" s="303"/>
      <c r="M25" s="303"/>
      <c r="N25" s="303"/>
      <c r="O25" s="303"/>
      <c r="P25" s="303"/>
      <c r="Q25" s="303"/>
      <c r="R25" s="303"/>
      <c r="S25" s="303"/>
      <c r="T25" s="303"/>
      <c r="U25" s="303"/>
      <c r="V25" s="303"/>
      <c r="W25" s="303"/>
      <c r="X25" s="303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</row>
    <row r="26" spans="1:48" ht="15.75">
      <c r="A26" s="285" t="s">
        <v>33</v>
      </c>
      <c r="B26" s="286">
        <v>3777.6</v>
      </c>
      <c r="C26" s="309">
        <v>162000301</v>
      </c>
      <c r="D26" s="310">
        <v>45175</v>
      </c>
      <c r="E26" s="313">
        <v>4150</v>
      </c>
      <c r="F26" s="314">
        <v>3932.1343038519481</v>
      </c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</row>
    <row r="27" spans="1:48" ht="15.75">
      <c r="A27" s="285" t="s">
        <v>99</v>
      </c>
      <c r="B27" s="312">
        <v>4198.2</v>
      </c>
      <c r="C27" s="309">
        <v>161002547</v>
      </c>
      <c r="D27" s="310">
        <v>45175</v>
      </c>
      <c r="E27" s="313">
        <v>4450</v>
      </c>
      <c r="F27" s="314">
        <v>2425.7083982412064</v>
      </c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</row>
    <row r="28" spans="1:48" ht="15.75">
      <c r="A28" s="285" t="s">
        <v>33</v>
      </c>
      <c r="B28" s="312">
        <v>3862.85</v>
      </c>
      <c r="C28" s="309">
        <v>162000302</v>
      </c>
      <c r="D28" s="310">
        <v>45176</v>
      </c>
      <c r="E28" s="313">
        <v>4150</v>
      </c>
      <c r="F28" s="314">
        <v>2951.9967818201449</v>
      </c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</row>
    <row r="29" spans="1:48" ht="15.75">
      <c r="A29" s="285" t="s">
        <v>126</v>
      </c>
      <c r="B29" s="312">
        <v>4150.55</v>
      </c>
      <c r="C29" s="309">
        <v>162002364</v>
      </c>
      <c r="D29" s="310">
        <v>45176</v>
      </c>
      <c r="E29" s="313">
        <v>3850</v>
      </c>
      <c r="F29" s="314">
        <v>2309.4967427838355</v>
      </c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</row>
    <row r="30" spans="1:48" ht="15.75">
      <c r="A30" s="285" t="s">
        <v>54</v>
      </c>
      <c r="B30" s="312">
        <v>2024.09</v>
      </c>
      <c r="C30" s="309">
        <v>162002365</v>
      </c>
      <c r="D30" s="310">
        <v>45176</v>
      </c>
      <c r="E30" s="313">
        <v>3850</v>
      </c>
      <c r="F30" s="314">
        <v>2209.7770493302146</v>
      </c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</row>
    <row r="31" spans="1:48" ht="15.75">
      <c r="A31" s="285" t="s">
        <v>14</v>
      </c>
      <c r="B31" s="312">
        <v>2093.36</v>
      </c>
      <c r="C31" s="309">
        <v>162002365</v>
      </c>
      <c r="D31" s="310">
        <v>45176</v>
      </c>
      <c r="E31" s="313">
        <v>4150</v>
      </c>
      <c r="F31" s="314">
        <v>2111.2692769148935</v>
      </c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</row>
    <row r="32" spans="1:48" ht="15.75">
      <c r="A32" s="285" t="s">
        <v>99</v>
      </c>
      <c r="B32" s="312">
        <v>3966.45</v>
      </c>
      <c r="C32" s="309">
        <v>151000070</v>
      </c>
      <c r="D32" s="310">
        <v>45176</v>
      </c>
      <c r="E32" s="313">
        <v>4450</v>
      </c>
      <c r="F32" s="314">
        <v>2919.2243619150081</v>
      </c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3"/>
      <c r="W32" s="303"/>
      <c r="X32" s="303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</row>
    <row r="33" spans="1:48" ht="15.75">
      <c r="A33" s="285" t="s">
        <v>99</v>
      </c>
      <c r="B33" s="312">
        <v>3928.65</v>
      </c>
      <c r="C33" s="309">
        <v>151000071</v>
      </c>
      <c r="D33" s="310">
        <v>45177</v>
      </c>
      <c r="E33" s="313">
        <v>4450</v>
      </c>
      <c r="F33" s="314">
        <v>3377.2507294066031</v>
      </c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303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</row>
    <row r="34" spans="1:48" ht="15.75">
      <c r="A34" s="285" t="s">
        <v>27</v>
      </c>
      <c r="B34" s="312">
        <v>875.86</v>
      </c>
      <c r="C34" s="309">
        <v>161001811</v>
      </c>
      <c r="D34" s="310">
        <v>45177</v>
      </c>
      <c r="E34" s="313">
        <v>4750</v>
      </c>
      <c r="F34" s="314">
        <v>3892.9708949416345</v>
      </c>
      <c r="H34" s="303"/>
      <c r="I34" s="303"/>
      <c r="J34" s="303"/>
      <c r="K34" s="303"/>
      <c r="L34" s="303"/>
      <c r="M34" s="303"/>
      <c r="N34" s="303"/>
      <c r="O34" s="303"/>
      <c r="P34" s="303"/>
      <c r="Q34" s="303"/>
      <c r="R34" s="303"/>
      <c r="S34" s="303"/>
      <c r="T34" s="303"/>
      <c r="U34" s="303"/>
      <c r="V34" s="303"/>
      <c r="W34" s="303"/>
      <c r="X34" s="303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</row>
    <row r="35" spans="1:48" ht="15.75">
      <c r="A35" s="285" t="s">
        <v>34</v>
      </c>
      <c r="B35" s="312">
        <v>1528.14</v>
      </c>
      <c r="C35" s="309">
        <v>161001811</v>
      </c>
      <c r="D35" s="310">
        <v>45177</v>
      </c>
      <c r="E35" s="313">
        <v>4750</v>
      </c>
      <c r="F35" s="314">
        <v>3892.9708949416345</v>
      </c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</row>
    <row r="36" spans="1:48" ht="15.75">
      <c r="A36" s="285" t="s">
        <v>28</v>
      </c>
      <c r="B36" s="312">
        <v>1393.75</v>
      </c>
      <c r="C36" s="309">
        <v>161001811</v>
      </c>
      <c r="D36" s="310">
        <v>45177</v>
      </c>
      <c r="E36" s="313">
        <v>4750</v>
      </c>
      <c r="F36" s="314">
        <v>3892.9708949416345</v>
      </c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</row>
    <row r="37" spans="1:48" ht="15.75">
      <c r="A37" s="285" t="s">
        <v>33</v>
      </c>
      <c r="B37" s="312">
        <v>3988.35</v>
      </c>
      <c r="C37" s="309">
        <v>162000306</v>
      </c>
      <c r="D37" s="310">
        <v>45179</v>
      </c>
      <c r="E37" s="313">
        <v>4150</v>
      </c>
      <c r="F37" s="314">
        <v>2577.5374413646059</v>
      </c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</row>
    <row r="38" spans="1:48" ht="30">
      <c r="A38" s="285" t="s">
        <v>8</v>
      </c>
      <c r="B38" s="286">
        <v>1945.77</v>
      </c>
      <c r="C38" s="309">
        <v>162002371</v>
      </c>
      <c r="D38" s="310">
        <v>45179</v>
      </c>
      <c r="E38" s="313">
        <v>3850</v>
      </c>
      <c r="F38" s="314">
        <v>2349.1973127477568</v>
      </c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3"/>
      <c r="AQ38" s="303"/>
      <c r="AR38" s="303"/>
      <c r="AS38" s="303"/>
      <c r="AT38" s="303"/>
      <c r="AU38" s="303"/>
      <c r="AV38" s="303"/>
    </row>
    <row r="39" spans="1:48" ht="15.75">
      <c r="A39" s="285" t="s">
        <v>14</v>
      </c>
      <c r="B39" s="286">
        <v>2082.88</v>
      </c>
      <c r="C39" s="309">
        <v>162002371</v>
      </c>
      <c r="D39" s="310">
        <v>45179</v>
      </c>
      <c r="E39" s="313">
        <v>4150</v>
      </c>
      <c r="F39" s="314">
        <v>2760.4651474318325</v>
      </c>
      <c r="H39" s="303"/>
      <c r="I39" s="303"/>
      <c r="J39" s="303"/>
      <c r="K39" s="303"/>
      <c r="L39" s="303"/>
      <c r="M39" s="303"/>
      <c r="N39" s="303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303"/>
      <c r="AI39" s="303"/>
      <c r="AJ39" s="303"/>
      <c r="AK39" s="303"/>
      <c r="AL39" s="303"/>
      <c r="AM39" s="303"/>
      <c r="AN39" s="303"/>
      <c r="AO39" s="303"/>
      <c r="AP39" s="303"/>
      <c r="AQ39" s="303"/>
      <c r="AR39" s="303"/>
      <c r="AS39" s="303"/>
      <c r="AT39" s="303"/>
      <c r="AU39" s="303"/>
      <c r="AV39" s="303"/>
    </row>
    <row r="40" spans="1:48" ht="15.75">
      <c r="A40" s="285" t="s">
        <v>99</v>
      </c>
      <c r="B40" s="286">
        <v>3945.6</v>
      </c>
      <c r="C40" s="309">
        <v>151000074</v>
      </c>
      <c r="D40" s="310">
        <v>45179</v>
      </c>
      <c r="E40" s="313">
        <v>4450</v>
      </c>
      <c r="F40" s="314">
        <v>2956.0971774193549</v>
      </c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303"/>
      <c r="AD40" s="303"/>
      <c r="AE40" s="303"/>
      <c r="AF40" s="303"/>
      <c r="AG40" s="303"/>
      <c r="AH40" s="303"/>
      <c r="AI40" s="303"/>
      <c r="AJ40" s="303"/>
      <c r="AK40" s="303"/>
      <c r="AL40" s="303"/>
      <c r="AM40" s="303"/>
      <c r="AN40" s="303"/>
      <c r="AO40" s="303"/>
      <c r="AP40" s="303"/>
      <c r="AQ40" s="303"/>
      <c r="AR40" s="303"/>
      <c r="AS40" s="303"/>
      <c r="AT40" s="303"/>
      <c r="AU40" s="303"/>
      <c r="AV40" s="303"/>
    </row>
    <row r="41" spans="1:48" ht="15.75">
      <c r="A41" s="285" t="s">
        <v>67</v>
      </c>
      <c r="B41" s="286">
        <v>3958.5</v>
      </c>
      <c r="C41" s="309">
        <v>161015430</v>
      </c>
      <c r="D41" s="310">
        <v>45179</v>
      </c>
      <c r="E41" s="313">
        <v>3550</v>
      </c>
      <c r="F41" s="314">
        <v>3026.2735487714071</v>
      </c>
      <c r="H41" s="303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3"/>
      <c r="AA41" s="303"/>
      <c r="AB41" s="303"/>
      <c r="AC41" s="303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</row>
    <row r="42" spans="1:48" ht="15.75">
      <c r="A42" s="285" t="s">
        <v>33</v>
      </c>
      <c r="B42" s="312">
        <v>69</v>
      </c>
      <c r="C42" s="309">
        <v>162000274</v>
      </c>
      <c r="D42" s="310" t="s">
        <v>128</v>
      </c>
      <c r="E42" s="313">
        <v>4150</v>
      </c>
      <c r="F42" s="314">
        <v>2515.9146286928799</v>
      </c>
      <c r="H42" s="303"/>
      <c r="I42" s="303"/>
      <c r="J42" s="303"/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3"/>
      <c r="AP42" s="303"/>
      <c r="AQ42" s="303"/>
      <c r="AR42" s="303"/>
      <c r="AS42" s="303"/>
      <c r="AT42" s="303"/>
      <c r="AU42" s="303"/>
      <c r="AV42" s="303"/>
    </row>
    <row r="43" spans="1:48" ht="15.75">
      <c r="A43" s="285" t="s">
        <v>33</v>
      </c>
      <c r="B43" s="312">
        <v>63.5</v>
      </c>
      <c r="C43" s="309">
        <v>142000021</v>
      </c>
      <c r="D43" s="310" t="s">
        <v>129</v>
      </c>
      <c r="E43" s="313">
        <v>4150</v>
      </c>
      <c r="F43" s="314">
        <v>2625.517136113463</v>
      </c>
      <c r="H43" s="303"/>
      <c r="I43" s="303"/>
      <c r="J43" s="303"/>
      <c r="K43" s="303"/>
      <c r="L43" s="303"/>
      <c r="M43" s="303"/>
      <c r="N43" s="303"/>
      <c r="O43" s="303"/>
      <c r="P43" s="303"/>
      <c r="Q43" s="303"/>
      <c r="R43" s="303"/>
      <c r="S43" s="303"/>
      <c r="T43" s="303"/>
      <c r="U43" s="303"/>
      <c r="V43" s="303"/>
      <c r="W43" s="303"/>
      <c r="X43" s="303"/>
      <c r="Y43" s="303"/>
      <c r="Z43" s="303"/>
      <c r="AA43" s="303"/>
      <c r="AB43" s="303"/>
      <c r="AC43" s="303"/>
      <c r="AD43" s="303"/>
      <c r="AE43" s="303"/>
      <c r="AF43" s="303"/>
      <c r="AG43" s="303"/>
      <c r="AH43" s="303"/>
      <c r="AI43" s="303"/>
      <c r="AJ43" s="303"/>
      <c r="AK43" s="303"/>
      <c r="AL43" s="303"/>
      <c r="AM43" s="303"/>
      <c r="AN43" s="303"/>
      <c r="AO43" s="303"/>
      <c r="AP43" s="303"/>
      <c r="AQ43" s="303"/>
      <c r="AR43" s="303"/>
      <c r="AS43" s="303"/>
      <c r="AT43" s="303"/>
      <c r="AU43" s="303"/>
      <c r="AV43" s="303"/>
    </row>
    <row r="44" spans="1:48" ht="15.75">
      <c r="A44" s="285" t="s">
        <v>54</v>
      </c>
      <c r="B44" s="312">
        <v>1809.25</v>
      </c>
      <c r="C44" s="309">
        <v>162002373</v>
      </c>
      <c r="D44" s="310">
        <v>45180</v>
      </c>
      <c r="E44" s="313">
        <v>3850</v>
      </c>
      <c r="F44" s="314">
        <v>2045.9791763425253</v>
      </c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</row>
    <row r="45" spans="1:48" ht="15.75">
      <c r="A45" s="285" t="s">
        <v>13</v>
      </c>
      <c r="B45" s="316">
        <v>2072.6999999999998</v>
      </c>
      <c r="C45" s="309">
        <v>162002373</v>
      </c>
      <c r="D45" s="310">
        <v>45180</v>
      </c>
      <c r="E45" s="313">
        <v>4150</v>
      </c>
      <c r="F45" s="314">
        <v>2155.9799887429645</v>
      </c>
      <c r="H45" s="303"/>
      <c r="I45" s="303"/>
      <c r="J45" s="303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303"/>
      <c r="AM45" s="303"/>
      <c r="AN45" s="303"/>
      <c r="AO45" s="303"/>
      <c r="AP45" s="303"/>
      <c r="AQ45" s="303"/>
      <c r="AR45" s="303"/>
      <c r="AS45" s="303"/>
      <c r="AT45" s="303"/>
      <c r="AU45" s="303"/>
      <c r="AV45" s="303"/>
    </row>
    <row r="46" spans="1:48" ht="15.75">
      <c r="A46" s="285" t="s">
        <v>35</v>
      </c>
      <c r="B46" s="316">
        <v>1995.22</v>
      </c>
      <c r="C46" s="309">
        <v>161002377</v>
      </c>
      <c r="D46" s="310">
        <v>45180</v>
      </c>
      <c r="E46" s="313">
        <v>4450</v>
      </c>
      <c r="F46" s="314">
        <v>3328.1730056150013</v>
      </c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  <c r="V46" s="303"/>
      <c r="W46" s="303"/>
      <c r="X46" s="303"/>
      <c r="Y46" s="303"/>
      <c r="Z46" s="303"/>
      <c r="AA46" s="303"/>
      <c r="AB46" s="303"/>
      <c r="AC46" s="303"/>
      <c r="AD46" s="303"/>
      <c r="AE46" s="303"/>
      <c r="AF46" s="303"/>
      <c r="AG46" s="303"/>
      <c r="AH46" s="303"/>
      <c r="AI46" s="303"/>
      <c r="AJ46" s="303"/>
      <c r="AK46" s="303"/>
      <c r="AL46" s="303"/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</row>
    <row r="47" spans="1:48" ht="15.75">
      <c r="A47" s="285" t="s">
        <v>36</v>
      </c>
      <c r="B47" s="312">
        <v>2063.23</v>
      </c>
      <c r="C47" s="309">
        <v>161002377</v>
      </c>
      <c r="D47" s="310">
        <v>45180</v>
      </c>
      <c r="E47" s="313">
        <v>4150</v>
      </c>
      <c r="F47" s="314">
        <v>3244.7852767527679</v>
      </c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3"/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</row>
    <row r="48" spans="1:48" ht="15.75">
      <c r="A48" s="285" t="s">
        <v>68</v>
      </c>
      <c r="B48" s="312">
        <v>3731.65</v>
      </c>
      <c r="C48" s="309">
        <v>151000612</v>
      </c>
      <c r="D48" s="310">
        <v>45180</v>
      </c>
      <c r="E48" s="313">
        <v>3550</v>
      </c>
      <c r="F48" s="314">
        <v>3181.2781076176407</v>
      </c>
      <c r="H48" s="303"/>
      <c r="I48" s="303"/>
      <c r="J48" s="303"/>
      <c r="K48" s="303"/>
      <c r="L48" s="303"/>
      <c r="M48" s="303"/>
      <c r="N48" s="303"/>
      <c r="O48" s="303"/>
      <c r="P48" s="303"/>
      <c r="Q48" s="303"/>
      <c r="R48" s="303"/>
      <c r="S48" s="303"/>
      <c r="T48" s="303"/>
      <c r="U48" s="303"/>
      <c r="V48" s="303"/>
      <c r="W48" s="303"/>
      <c r="X48" s="303"/>
      <c r="Y48" s="303"/>
      <c r="Z48" s="303"/>
      <c r="AA48" s="303"/>
      <c r="AB48" s="303"/>
      <c r="AC48" s="303"/>
      <c r="AD48" s="303"/>
      <c r="AE48" s="303"/>
      <c r="AF48" s="303"/>
      <c r="AG48" s="303"/>
      <c r="AH48" s="303"/>
      <c r="AI48" s="303"/>
      <c r="AJ48" s="303"/>
      <c r="AK48" s="303"/>
      <c r="AL48" s="303"/>
      <c r="AM48" s="303"/>
      <c r="AN48" s="303"/>
      <c r="AO48" s="303"/>
      <c r="AP48" s="303"/>
      <c r="AQ48" s="303"/>
      <c r="AR48" s="303"/>
      <c r="AS48" s="303"/>
      <c r="AT48" s="303"/>
      <c r="AU48" s="303"/>
      <c r="AV48" s="303"/>
    </row>
    <row r="49" spans="1:48" ht="30">
      <c r="A49" s="285" t="s">
        <v>8</v>
      </c>
      <c r="B49" s="312">
        <v>1832.49</v>
      </c>
      <c r="C49" s="309">
        <v>162002375</v>
      </c>
      <c r="D49" s="310">
        <v>45180</v>
      </c>
      <c r="E49" s="313">
        <v>3850</v>
      </c>
      <c r="F49" s="314">
        <v>2190.2557285849753</v>
      </c>
      <c r="H49" s="303"/>
      <c r="I49" s="303"/>
      <c r="J49" s="303"/>
      <c r="K49" s="303"/>
      <c r="L49" s="303"/>
      <c r="M49" s="303"/>
      <c r="N49" s="303"/>
      <c r="O49" s="303"/>
      <c r="P49" s="303"/>
      <c r="Q49" s="303"/>
      <c r="R49" s="303"/>
      <c r="S49" s="303"/>
      <c r="T49" s="303"/>
      <c r="U49" s="303"/>
      <c r="V49" s="303"/>
      <c r="W49" s="303"/>
      <c r="X49" s="303"/>
      <c r="Y49" s="303"/>
      <c r="Z49" s="303"/>
      <c r="AA49" s="303"/>
      <c r="AB49" s="303"/>
      <c r="AC49" s="303"/>
      <c r="AD49" s="303"/>
      <c r="AE49" s="303"/>
      <c r="AF49" s="303"/>
      <c r="AG49" s="303"/>
      <c r="AH49" s="303"/>
      <c r="AI49" s="303"/>
      <c r="AJ49" s="303"/>
      <c r="AK49" s="303"/>
      <c r="AL49" s="303"/>
      <c r="AM49" s="303"/>
      <c r="AN49" s="303"/>
      <c r="AO49" s="303"/>
      <c r="AP49" s="303"/>
      <c r="AQ49" s="303"/>
      <c r="AR49" s="303"/>
      <c r="AS49" s="303"/>
      <c r="AT49" s="303"/>
      <c r="AU49" s="303"/>
      <c r="AV49" s="303"/>
    </row>
    <row r="50" spans="1:48" ht="15.75">
      <c r="A50" s="285" t="s">
        <v>14</v>
      </c>
      <c r="B50" s="312">
        <v>2054.56</v>
      </c>
      <c r="C50" s="309">
        <v>162002375</v>
      </c>
      <c r="D50" s="310">
        <v>45180</v>
      </c>
      <c r="E50" s="313">
        <v>4150</v>
      </c>
      <c r="F50" s="314">
        <v>2299.8241452537691</v>
      </c>
      <c r="H50" s="303"/>
      <c r="I50" s="303"/>
      <c r="J50" s="303"/>
      <c r="K50" s="303"/>
      <c r="L50" s="303"/>
      <c r="M50" s="303"/>
      <c r="N50" s="303"/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3"/>
      <c r="AB50" s="303"/>
      <c r="AC50" s="303"/>
      <c r="AD50" s="303"/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</row>
    <row r="51" spans="1:48" ht="30">
      <c r="A51" s="285" t="s">
        <v>8</v>
      </c>
      <c r="B51" s="312">
        <v>3845.8</v>
      </c>
      <c r="C51" s="309">
        <v>162002376</v>
      </c>
      <c r="D51" s="310">
        <v>45181</v>
      </c>
      <c r="E51" s="313">
        <v>3850</v>
      </c>
      <c r="F51" s="314">
        <v>2866.994458677686</v>
      </c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3"/>
      <c r="AR51" s="303"/>
      <c r="AS51" s="303"/>
      <c r="AT51" s="303"/>
      <c r="AU51" s="303"/>
      <c r="AV51" s="303"/>
    </row>
    <row r="52" spans="1:48" ht="15.75">
      <c r="A52" s="285" t="s">
        <v>13</v>
      </c>
      <c r="B52" s="312">
        <v>3996.1</v>
      </c>
      <c r="C52" s="309">
        <v>162002378</v>
      </c>
      <c r="D52" s="310">
        <v>45181</v>
      </c>
      <c r="E52" s="313">
        <v>4150</v>
      </c>
      <c r="F52" s="314">
        <v>2254.0018224852074</v>
      </c>
      <c r="H52" s="303"/>
      <c r="I52" s="303"/>
      <c r="J52" s="303"/>
      <c r="K52" s="303"/>
      <c r="L52" s="303"/>
      <c r="M52" s="303"/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</row>
    <row r="53" spans="1:48" ht="15.75">
      <c r="A53" s="285" t="s">
        <v>35</v>
      </c>
      <c r="B53" s="312">
        <v>3939.1</v>
      </c>
      <c r="C53" s="309">
        <v>142000026</v>
      </c>
      <c r="D53" s="310">
        <v>45182</v>
      </c>
      <c r="E53" s="313">
        <v>4450</v>
      </c>
      <c r="F53" s="314">
        <v>3735.4890191082804</v>
      </c>
      <c r="H53" s="303"/>
      <c r="I53" s="303"/>
      <c r="J53" s="303"/>
      <c r="K53" s="303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</row>
    <row r="54" spans="1:48" ht="15.75">
      <c r="A54" s="285" t="s">
        <v>99</v>
      </c>
      <c r="B54" s="312">
        <v>3959.35</v>
      </c>
      <c r="C54" s="309">
        <v>161002553</v>
      </c>
      <c r="D54" s="310">
        <v>45182</v>
      </c>
      <c r="E54" s="313">
        <v>4450</v>
      </c>
      <c r="F54" s="314">
        <v>3997.0694001947418</v>
      </c>
      <c r="H54" s="303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303"/>
      <c r="AQ54" s="303"/>
      <c r="AR54" s="303"/>
      <c r="AS54" s="303"/>
      <c r="AT54" s="303"/>
      <c r="AU54" s="303"/>
      <c r="AV54" s="303"/>
    </row>
    <row r="55" spans="1:48" ht="15.75">
      <c r="A55" s="285" t="s">
        <v>68</v>
      </c>
      <c r="B55" s="312">
        <v>3792.65</v>
      </c>
      <c r="C55" s="309">
        <v>161015433</v>
      </c>
      <c r="D55" s="310">
        <v>45182</v>
      </c>
      <c r="E55" s="313">
        <v>3550</v>
      </c>
      <c r="F55" s="314">
        <v>3296.6827269789983</v>
      </c>
      <c r="H55" s="303"/>
      <c r="I55" s="303"/>
      <c r="J55" s="303"/>
      <c r="K55" s="303"/>
      <c r="L55" s="303"/>
      <c r="M55" s="303"/>
      <c r="N55" s="303"/>
      <c r="O55" s="303"/>
      <c r="P55" s="303"/>
      <c r="Q55" s="303"/>
      <c r="R55" s="303"/>
      <c r="S55" s="303"/>
      <c r="T55" s="303"/>
      <c r="U55" s="303"/>
      <c r="V55" s="303"/>
      <c r="W55" s="303"/>
      <c r="X55" s="303"/>
      <c r="Y55" s="303"/>
      <c r="Z55" s="303"/>
      <c r="AA55" s="303"/>
      <c r="AB55" s="303"/>
      <c r="AC55" s="303"/>
      <c r="AD55" s="303"/>
      <c r="AE55" s="303"/>
      <c r="AF55" s="303"/>
      <c r="AG55" s="303"/>
      <c r="AH55" s="303"/>
      <c r="AI55" s="303"/>
      <c r="AJ55" s="303"/>
      <c r="AK55" s="303"/>
      <c r="AL55" s="303"/>
      <c r="AM55" s="303"/>
      <c r="AN55" s="303"/>
      <c r="AO55" s="303"/>
      <c r="AP55" s="303"/>
      <c r="AQ55" s="303"/>
      <c r="AR55" s="303"/>
      <c r="AS55" s="303"/>
      <c r="AT55" s="303"/>
      <c r="AU55" s="303"/>
      <c r="AV55" s="303"/>
    </row>
    <row r="56" spans="1:48" ht="30">
      <c r="A56" s="285" t="s">
        <v>8</v>
      </c>
      <c r="B56" s="312">
        <v>3856.55</v>
      </c>
      <c r="C56" s="309">
        <v>162002381</v>
      </c>
      <c r="D56" s="310">
        <v>45183</v>
      </c>
      <c r="E56" s="313">
        <v>3850</v>
      </c>
      <c r="F56" s="314">
        <v>2095.5332726133279</v>
      </c>
      <c r="H56" s="303"/>
      <c r="I56" s="303"/>
      <c r="J56" s="303"/>
      <c r="K56" s="303"/>
      <c r="L56" s="303"/>
      <c r="M56" s="303"/>
      <c r="N56" s="303"/>
      <c r="O56" s="303"/>
      <c r="P56" s="303"/>
      <c r="Q56" s="303"/>
      <c r="R56" s="303"/>
      <c r="S56" s="303"/>
      <c r="T56" s="303"/>
      <c r="U56" s="303"/>
      <c r="V56" s="303"/>
      <c r="W56" s="303"/>
      <c r="X56" s="303"/>
      <c r="Y56" s="303"/>
      <c r="Z56" s="303"/>
      <c r="AA56" s="303"/>
      <c r="AB56" s="303"/>
      <c r="AC56" s="303"/>
      <c r="AD56" s="303"/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</row>
    <row r="57" spans="1:48" ht="15.75">
      <c r="A57" s="285" t="s">
        <v>67</v>
      </c>
      <c r="B57" s="312">
        <v>4007.3</v>
      </c>
      <c r="C57" s="309">
        <v>151000615</v>
      </c>
      <c r="D57" s="310">
        <v>45183</v>
      </c>
      <c r="E57" s="313">
        <v>3550</v>
      </c>
      <c r="F57" s="314">
        <v>3082.8535360623778</v>
      </c>
      <c r="H57" s="303"/>
      <c r="I57" s="303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3"/>
      <c r="AM57" s="303"/>
      <c r="AN57" s="303"/>
      <c r="AO57" s="303"/>
      <c r="AP57" s="303"/>
      <c r="AQ57" s="303"/>
      <c r="AR57" s="303"/>
      <c r="AS57" s="303"/>
      <c r="AT57" s="303"/>
      <c r="AU57" s="303"/>
      <c r="AV57" s="303"/>
    </row>
    <row r="58" spans="1:48" ht="15.75">
      <c r="A58" s="285" t="s">
        <v>54</v>
      </c>
      <c r="B58" s="312">
        <v>1894.89</v>
      </c>
      <c r="C58" s="309">
        <v>142000203</v>
      </c>
      <c r="D58" s="310">
        <v>45182</v>
      </c>
      <c r="E58" s="313">
        <v>3850</v>
      </c>
      <c r="F58" s="314">
        <v>2415.3218264628358</v>
      </c>
      <c r="H58" s="303"/>
      <c r="I58" s="303"/>
      <c r="J58" s="303"/>
      <c r="K58" s="303"/>
      <c r="L58" s="303"/>
      <c r="M58" s="303"/>
      <c r="N58" s="303"/>
      <c r="O58" s="303"/>
      <c r="P58" s="303"/>
      <c r="Q58" s="303"/>
      <c r="R58" s="303"/>
      <c r="S58" s="303"/>
      <c r="T58" s="303"/>
      <c r="U58" s="303"/>
      <c r="V58" s="303"/>
      <c r="W58" s="303"/>
      <c r="X58" s="303"/>
      <c r="Y58" s="303"/>
      <c r="Z58" s="303"/>
      <c r="AA58" s="303"/>
      <c r="AB58" s="303"/>
      <c r="AC58" s="303"/>
      <c r="AD58" s="303"/>
      <c r="AE58" s="303"/>
      <c r="AF58" s="303"/>
      <c r="AG58" s="303"/>
      <c r="AH58" s="303"/>
      <c r="AI58" s="303"/>
      <c r="AJ58" s="303"/>
      <c r="AK58" s="303"/>
      <c r="AL58" s="303"/>
      <c r="AM58" s="303"/>
      <c r="AN58" s="303"/>
      <c r="AO58" s="303"/>
      <c r="AP58" s="303"/>
      <c r="AQ58" s="303"/>
      <c r="AR58" s="303"/>
      <c r="AS58" s="303"/>
      <c r="AT58" s="303"/>
      <c r="AU58" s="303"/>
      <c r="AV58" s="303"/>
    </row>
    <row r="59" spans="1:48" ht="15.75">
      <c r="A59" s="285" t="s">
        <v>14</v>
      </c>
      <c r="B59" s="312">
        <v>2054.0100000000002</v>
      </c>
      <c r="C59" s="309">
        <v>142000203</v>
      </c>
      <c r="D59" s="310">
        <v>45182</v>
      </c>
      <c r="E59" s="313">
        <v>4150</v>
      </c>
      <c r="F59" s="314">
        <v>2173.6667419962337</v>
      </c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303"/>
      <c r="V59" s="303"/>
      <c r="W59" s="303"/>
      <c r="X59" s="303"/>
      <c r="Y59" s="303"/>
      <c r="Z59" s="303"/>
      <c r="AA59" s="303"/>
      <c r="AB59" s="303"/>
      <c r="AC59" s="303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303"/>
      <c r="AP59" s="303"/>
      <c r="AQ59" s="303"/>
      <c r="AR59" s="303"/>
      <c r="AS59" s="303"/>
      <c r="AT59" s="303"/>
      <c r="AU59" s="303"/>
      <c r="AV59" s="303"/>
    </row>
    <row r="60" spans="1:48" ht="15.75">
      <c r="A60" s="285" t="s">
        <v>54</v>
      </c>
      <c r="B60" s="317">
        <v>1955.08</v>
      </c>
      <c r="C60" s="309">
        <v>162002384</v>
      </c>
      <c r="D60" s="310">
        <v>45183</v>
      </c>
      <c r="E60" s="313">
        <v>3850</v>
      </c>
      <c r="F60" s="314">
        <v>2513.8821552357949</v>
      </c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303"/>
      <c r="V60" s="303"/>
      <c r="W60" s="303"/>
      <c r="X60" s="303"/>
      <c r="Y60" s="303"/>
      <c r="Z60" s="303"/>
      <c r="AA60" s="303"/>
      <c r="AB60" s="303"/>
      <c r="AC60" s="303"/>
      <c r="AD60" s="303"/>
      <c r="AE60" s="303"/>
      <c r="AF60" s="303"/>
      <c r="AG60" s="303"/>
      <c r="AH60" s="303"/>
      <c r="AI60" s="303"/>
      <c r="AJ60" s="303"/>
      <c r="AK60" s="303"/>
      <c r="AL60" s="303"/>
      <c r="AM60" s="303"/>
      <c r="AN60" s="303"/>
      <c r="AO60" s="303"/>
      <c r="AP60" s="303"/>
      <c r="AQ60" s="303"/>
      <c r="AR60" s="303"/>
      <c r="AS60" s="303"/>
      <c r="AT60" s="303"/>
      <c r="AU60" s="303"/>
      <c r="AV60" s="303"/>
    </row>
    <row r="61" spans="1:48" ht="15.75">
      <c r="A61" s="285" t="s">
        <v>14</v>
      </c>
      <c r="B61" s="286">
        <v>2035.17</v>
      </c>
      <c r="C61" s="309">
        <v>162002384</v>
      </c>
      <c r="D61" s="310">
        <v>45183</v>
      </c>
      <c r="E61" s="313">
        <v>4150</v>
      </c>
      <c r="F61" s="314">
        <v>2199.4078164221046</v>
      </c>
      <c r="H61" s="303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303"/>
      <c r="AQ61" s="303"/>
      <c r="AR61" s="303"/>
      <c r="AS61" s="303"/>
      <c r="AT61" s="303"/>
      <c r="AU61" s="303"/>
      <c r="AV61" s="303"/>
    </row>
    <row r="62" spans="1:48" ht="15.75">
      <c r="A62" s="285" t="s">
        <v>68</v>
      </c>
      <c r="B62" s="286">
        <v>3801.85</v>
      </c>
      <c r="C62" s="309">
        <v>161015437</v>
      </c>
      <c r="D62" s="310">
        <v>45184</v>
      </c>
      <c r="E62" s="313">
        <v>3550</v>
      </c>
      <c r="F62" s="314">
        <v>2488.1521241313958</v>
      </c>
      <c r="H62" s="303"/>
      <c r="I62" s="303"/>
      <c r="J62" s="303"/>
      <c r="K62" s="303"/>
      <c r="L62" s="303"/>
      <c r="M62" s="303"/>
      <c r="N62" s="303"/>
      <c r="O62" s="303"/>
      <c r="P62" s="303"/>
      <c r="Q62" s="303"/>
      <c r="R62" s="303"/>
      <c r="S62" s="303"/>
      <c r="T62" s="303"/>
      <c r="U62" s="303"/>
      <c r="V62" s="303"/>
      <c r="W62" s="303"/>
      <c r="X62" s="303"/>
      <c r="Y62" s="303"/>
      <c r="Z62" s="303"/>
      <c r="AA62" s="303"/>
      <c r="AB62" s="303"/>
      <c r="AC62" s="303"/>
      <c r="AD62" s="303"/>
      <c r="AE62" s="303"/>
      <c r="AF62" s="303"/>
      <c r="AG62" s="303"/>
      <c r="AH62" s="303"/>
      <c r="AI62" s="303"/>
      <c r="AJ62" s="303"/>
      <c r="AK62" s="303"/>
      <c r="AL62" s="303"/>
      <c r="AM62" s="303"/>
      <c r="AN62" s="303"/>
      <c r="AO62" s="303"/>
      <c r="AP62" s="303"/>
      <c r="AQ62" s="303"/>
      <c r="AR62" s="303"/>
      <c r="AS62" s="303"/>
      <c r="AT62" s="303"/>
      <c r="AU62" s="303"/>
      <c r="AV62" s="303"/>
    </row>
    <row r="63" spans="1:48" ht="15.75">
      <c r="A63" s="285" t="s">
        <v>68</v>
      </c>
      <c r="B63" s="286">
        <v>3921.05</v>
      </c>
      <c r="C63" s="309">
        <v>161015439</v>
      </c>
      <c r="D63" s="310">
        <v>45186</v>
      </c>
      <c r="E63" s="313">
        <v>3550</v>
      </c>
      <c r="F63" s="314">
        <v>2315.3888362280236</v>
      </c>
      <c r="H63" s="303"/>
      <c r="I63" s="303"/>
      <c r="J63" s="303"/>
      <c r="K63" s="303"/>
      <c r="L63" s="303"/>
      <c r="M63" s="303"/>
      <c r="N63" s="303"/>
      <c r="O63" s="303"/>
      <c r="P63" s="303"/>
      <c r="Q63" s="303"/>
      <c r="R63" s="303"/>
      <c r="S63" s="303"/>
      <c r="T63" s="303"/>
      <c r="U63" s="303"/>
      <c r="V63" s="303"/>
      <c r="W63" s="303"/>
      <c r="X63" s="303"/>
      <c r="Y63" s="303"/>
      <c r="Z63" s="303"/>
      <c r="AA63" s="303"/>
      <c r="AB63" s="303"/>
      <c r="AC63" s="303"/>
      <c r="AD63" s="303"/>
      <c r="AE63" s="303"/>
      <c r="AF63" s="303"/>
      <c r="AG63" s="303"/>
      <c r="AH63" s="303"/>
      <c r="AI63" s="303"/>
      <c r="AJ63" s="303"/>
      <c r="AK63" s="303"/>
      <c r="AL63" s="303"/>
      <c r="AM63" s="303"/>
      <c r="AN63" s="303"/>
      <c r="AO63" s="303"/>
      <c r="AP63" s="303"/>
      <c r="AQ63" s="303"/>
      <c r="AR63" s="303"/>
      <c r="AS63" s="303"/>
      <c r="AT63" s="303"/>
      <c r="AU63" s="303"/>
      <c r="AV63" s="303"/>
    </row>
    <row r="64" spans="1:48" ht="15.75">
      <c r="A64" s="285" t="s">
        <v>54</v>
      </c>
      <c r="B64" s="286">
        <v>1893.86</v>
      </c>
      <c r="C64" s="309">
        <v>162002387</v>
      </c>
      <c r="D64" s="310">
        <v>45186</v>
      </c>
      <c r="E64" s="313">
        <v>3850</v>
      </c>
      <c r="F64" s="314">
        <v>2124.8734606225194</v>
      </c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303"/>
      <c r="X64" s="303"/>
      <c r="Y64" s="303"/>
      <c r="Z64" s="303"/>
      <c r="AA64" s="303"/>
      <c r="AB64" s="303"/>
      <c r="AC64" s="303"/>
      <c r="AD64" s="303"/>
      <c r="AE64" s="303"/>
      <c r="AF64" s="303"/>
      <c r="AG64" s="303"/>
      <c r="AH64" s="303"/>
      <c r="AI64" s="303"/>
      <c r="AJ64" s="303"/>
      <c r="AK64" s="303"/>
      <c r="AL64" s="303"/>
      <c r="AM64" s="303"/>
      <c r="AN64" s="303"/>
      <c r="AO64" s="303"/>
      <c r="AP64" s="303"/>
      <c r="AQ64" s="303"/>
      <c r="AR64" s="303"/>
      <c r="AS64" s="303"/>
      <c r="AT64" s="303"/>
      <c r="AU64" s="303"/>
      <c r="AV64" s="303"/>
    </row>
    <row r="65" spans="1:48" ht="15.75">
      <c r="A65" s="285" t="s">
        <v>13</v>
      </c>
      <c r="B65" s="312">
        <v>1988.74</v>
      </c>
      <c r="C65" s="309">
        <v>162002387</v>
      </c>
      <c r="D65" s="310">
        <v>45186</v>
      </c>
      <c r="E65" s="313">
        <v>4150</v>
      </c>
      <c r="F65" s="314">
        <v>2408.2353119721283</v>
      </c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</row>
    <row r="66" spans="1:48" ht="15.75">
      <c r="A66" s="285" t="s">
        <v>24</v>
      </c>
      <c r="B66" s="312">
        <v>3031.02</v>
      </c>
      <c r="C66" s="309">
        <v>151000474</v>
      </c>
      <c r="D66" s="310">
        <v>45186</v>
      </c>
      <c r="E66" s="313">
        <v>4750</v>
      </c>
      <c r="F66" s="314">
        <v>3510.3424023113821</v>
      </c>
      <c r="H66" s="303"/>
      <c r="I66" s="303"/>
      <c r="J66" s="303"/>
      <c r="K66" s="303"/>
      <c r="L66" s="303"/>
      <c r="M66" s="303"/>
      <c r="N66" s="303"/>
      <c r="O66" s="303"/>
      <c r="P66" s="303"/>
      <c r="Q66" s="303"/>
      <c r="R66" s="303"/>
      <c r="S66" s="303"/>
      <c r="T66" s="303"/>
      <c r="U66" s="303"/>
      <c r="V66" s="303"/>
      <c r="W66" s="303"/>
      <c r="X66" s="303"/>
      <c r="Y66" s="303"/>
      <c r="Z66" s="303"/>
      <c r="AA66" s="303"/>
      <c r="AB66" s="303"/>
      <c r="AC66" s="303"/>
      <c r="AD66" s="303"/>
      <c r="AE66" s="303"/>
      <c r="AF66" s="303"/>
      <c r="AG66" s="303"/>
      <c r="AH66" s="303"/>
      <c r="AI66" s="303"/>
      <c r="AJ66" s="303"/>
      <c r="AK66" s="303"/>
      <c r="AL66" s="303"/>
      <c r="AM66" s="303"/>
      <c r="AN66" s="303"/>
      <c r="AO66" s="303"/>
      <c r="AP66" s="303"/>
      <c r="AQ66" s="303"/>
      <c r="AR66" s="303"/>
      <c r="AS66" s="303"/>
      <c r="AT66" s="303"/>
      <c r="AU66" s="303"/>
      <c r="AV66" s="303"/>
    </row>
    <row r="67" spans="1:48" ht="15.75">
      <c r="A67" s="285" t="s">
        <v>130</v>
      </c>
      <c r="B67" s="312">
        <v>805.83</v>
      </c>
      <c r="C67" s="309">
        <v>151000474</v>
      </c>
      <c r="D67" s="310">
        <v>45186</v>
      </c>
      <c r="E67" s="313">
        <v>4150</v>
      </c>
      <c r="F67" s="314">
        <v>3874.348081561061</v>
      </c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/>
      <c r="S67" s="303"/>
      <c r="T67" s="303"/>
      <c r="U67" s="303"/>
      <c r="V67" s="303"/>
      <c r="W67" s="303"/>
      <c r="X67" s="303"/>
      <c r="Y67" s="303"/>
      <c r="Z67" s="303"/>
      <c r="AA67" s="303"/>
      <c r="AB67" s="303"/>
      <c r="AC67" s="303"/>
      <c r="AD67" s="303"/>
      <c r="AE67" s="303"/>
      <c r="AF67" s="303"/>
      <c r="AG67" s="303"/>
      <c r="AH67" s="303"/>
      <c r="AI67" s="303"/>
      <c r="AJ67" s="303"/>
      <c r="AK67" s="303"/>
      <c r="AL67" s="303"/>
      <c r="AM67" s="303"/>
      <c r="AN67" s="303"/>
      <c r="AO67" s="303"/>
      <c r="AP67" s="303"/>
      <c r="AQ67" s="303"/>
      <c r="AR67" s="303"/>
      <c r="AS67" s="303"/>
      <c r="AT67" s="303"/>
      <c r="AU67" s="303"/>
      <c r="AV67" s="303"/>
    </row>
    <row r="68" spans="1:48" ht="15.75">
      <c r="A68" s="285" t="s">
        <v>36</v>
      </c>
      <c r="B68" s="316">
        <v>1980.82</v>
      </c>
      <c r="C68" s="309">
        <v>161002379</v>
      </c>
      <c r="D68" s="310">
        <v>45187</v>
      </c>
      <c r="E68" s="313">
        <v>4150</v>
      </c>
      <c r="F68" s="314">
        <v>3345.5936855506043</v>
      </c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303"/>
      <c r="AQ68" s="303"/>
      <c r="AR68" s="303"/>
      <c r="AS68" s="303"/>
      <c r="AT68" s="303"/>
      <c r="AU68" s="303"/>
      <c r="AV68" s="303"/>
    </row>
    <row r="69" spans="1:48" ht="15.75">
      <c r="A69" s="285" t="s">
        <v>35</v>
      </c>
      <c r="B69" s="316">
        <v>1973.53</v>
      </c>
      <c r="C69" s="309">
        <v>161002379</v>
      </c>
      <c r="D69" s="310">
        <v>45187</v>
      </c>
      <c r="E69" s="313">
        <v>4450</v>
      </c>
      <c r="F69" s="314">
        <v>4073.3022254248222</v>
      </c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  <c r="AE69" s="303"/>
      <c r="AF69" s="303"/>
      <c r="AG69" s="303"/>
      <c r="AH69" s="303"/>
      <c r="AI69" s="303"/>
      <c r="AJ69" s="303"/>
      <c r="AK69" s="303"/>
      <c r="AL69" s="303"/>
      <c r="AM69" s="303"/>
      <c r="AN69" s="303"/>
      <c r="AO69" s="303"/>
      <c r="AP69" s="303"/>
      <c r="AQ69" s="303"/>
      <c r="AR69" s="303"/>
      <c r="AS69" s="303"/>
      <c r="AT69" s="303"/>
      <c r="AU69" s="303"/>
      <c r="AV69" s="303"/>
    </row>
    <row r="70" spans="1:48" ht="15.75">
      <c r="A70" s="285" t="s">
        <v>126</v>
      </c>
      <c r="B70" s="312">
        <v>3783.75</v>
      </c>
      <c r="C70" s="309">
        <v>162002390</v>
      </c>
      <c r="D70" s="310">
        <v>45186</v>
      </c>
      <c r="E70" s="313">
        <v>3850</v>
      </c>
      <c r="F70" s="314">
        <v>2237.8486301369867</v>
      </c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  <c r="AE70" s="303"/>
      <c r="AF70" s="303"/>
      <c r="AG70" s="303"/>
      <c r="AH70" s="303"/>
      <c r="AI70" s="303"/>
      <c r="AJ70" s="303"/>
      <c r="AK70" s="303"/>
      <c r="AL70" s="303"/>
      <c r="AM70" s="303"/>
      <c r="AN70" s="303"/>
      <c r="AO70" s="303"/>
      <c r="AP70" s="303"/>
      <c r="AQ70" s="303"/>
      <c r="AR70" s="303"/>
      <c r="AS70" s="303"/>
      <c r="AT70" s="303"/>
      <c r="AU70" s="303"/>
      <c r="AV70" s="303"/>
    </row>
    <row r="71" spans="1:48" ht="15.75">
      <c r="A71" s="285" t="s">
        <v>126</v>
      </c>
      <c r="B71" s="312">
        <v>1926.36</v>
      </c>
      <c r="C71" s="309">
        <v>162002391</v>
      </c>
      <c r="D71" s="310">
        <v>45187</v>
      </c>
      <c r="E71" s="313">
        <v>3850</v>
      </c>
      <c r="F71" s="314">
        <v>1899.9103263036409</v>
      </c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  <c r="AE71" s="303"/>
      <c r="AF71" s="303"/>
      <c r="AG71" s="303"/>
      <c r="AH71" s="303"/>
      <c r="AI71" s="303"/>
      <c r="AJ71" s="303"/>
      <c r="AK71" s="303"/>
      <c r="AL71" s="303"/>
      <c r="AM71" s="303"/>
      <c r="AN71" s="303"/>
      <c r="AO71" s="303"/>
      <c r="AP71" s="303"/>
      <c r="AQ71" s="303"/>
      <c r="AR71" s="303"/>
      <c r="AS71" s="303"/>
      <c r="AT71" s="303"/>
      <c r="AU71" s="303"/>
      <c r="AV71" s="303"/>
    </row>
    <row r="72" spans="1:48" ht="15.75">
      <c r="A72" s="285" t="s">
        <v>126</v>
      </c>
      <c r="B72" s="286">
        <v>1992.79</v>
      </c>
      <c r="C72" s="309">
        <v>162002391</v>
      </c>
      <c r="D72" s="310">
        <v>45187</v>
      </c>
      <c r="E72" s="313">
        <v>4150</v>
      </c>
      <c r="F72" s="314">
        <v>2275.6282505489912</v>
      </c>
      <c r="H72" s="303"/>
      <c r="I72" s="303"/>
      <c r="J72" s="303"/>
      <c r="K72" s="303"/>
      <c r="L72" s="303"/>
      <c r="M72" s="303"/>
      <c r="N72" s="303"/>
      <c r="O72" s="303"/>
      <c r="P72" s="303"/>
      <c r="Q72" s="303"/>
      <c r="R72" s="303"/>
      <c r="S72" s="303"/>
      <c r="T72" s="303"/>
      <c r="U72" s="303"/>
      <c r="V72" s="303"/>
      <c r="W72" s="303"/>
      <c r="X72" s="303"/>
      <c r="Y72" s="303"/>
      <c r="Z72" s="303"/>
      <c r="AA72" s="303"/>
      <c r="AB72" s="303"/>
      <c r="AC72" s="303"/>
      <c r="AD72" s="303"/>
      <c r="AE72" s="303"/>
      <c r="AF72" s="303"/>
      <c r="AG72" s="303"/>
      <c r="AH72" s="303"/>
      <c r="AI72" s="303"/>
      <c r="AJ72" s="303"/>
      <c r="AK72" s="303"/>
      <c r="AL72" s="303"/>
      <c r="AM72" s="303"/>
      <c r="AN72" s="303"/>
      <c r="AO72" s="303"/>
      <c r="AP72" s="303"/>
      <c r="AQ72" s="303"/>
      <c r="AR72" s="303"/>
      <c r="AS72" s="303"/>
      <c r="AT72" s="303"/>
      <c r="AU72" s="303"/>
      <c r="AV72" s="303"/>
    </row>
    <row r="73" spans="1:48" ht="15.75">
      <c r="A73" s="285" t="s">
        <v>68</v>
      </c>
      <c r="B73" s="312">
        <v>3922.7</v>
      </c>
      <c r="C73" s="309">
        <v>151000619</v>
      </c>
      <c r="D73" s="310">
        <v>45187</v>
      </c>
      <c r="E73" s="313">
        <v>3550</v>
      </c>
      <c r="F73" s="314">
        <v>2470.3798158535296</v>
      </c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3"/>
      <c r="AF73" s="303"/>
      <c r="AG73" s="303"/>
      <c r="AH73" s="303"/>
      <c r="AI73" s="303"/>
      <c r="AJ73" s="303"/>
      <c r="AK73" s="303"/>
      <c r="AL73" s="303"/>
      <c r="AM73" s="303"/>
      <c r="AN73" s="303"/>
      <c r="AO73" s="303"/>
      <c r="AP73" s="303"/>
      <c r="AQ73" s="303"/>
      <c r="AR73" s="303"/>
      <c r="AS73" s="303"/>
      <c r="AT73" s="303"/>
      <c r="AU73" s="303"/>
      <c r="AV73" s="303"/>
    </row>
    <row r="74" spans="1:48" ht="15.75">
      <c r="A74" s="285" t="s">
        <v>68</v>
      </c>
      <c r="B74" s="312">
        <v>4071.95</v>
      </c>
      <c r="C74" s="309">
        <v>151000620</v>
      </c>
      <c r="D74" s="310">
        <v>45188</v>
      </c>
      <c r="E74" s="313">
        <v>3550</v>
      </c>
      <c r="F74" s="314">
        <v>1730.1640765061495</v>
      </c>
      <c r="H74" s="303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303"/>
      <c r="AQ74" s="303"/>
      <c r="AR74" s="303"/>
      <c r="AS74" s="303"/>
      <c r="AT74" s="303"/>
      <c r="AU74" s="303"/>
      <c r="AV74" s="303"/>
    </row>
    <row r="75" spans="1:48" ht="15.75">
      <c r="A75" s="285" t="s">
        <v>131</v>
      </c>
      <c r="B75" s="312">
        <v>3838.7</v>
      </c>
      <c r="C75" s="309">
        <v>161009732</v>
      </c>
      <c r="D75" s="310">
        <v>45188</v>
      </c>
      <c r="E75" s="313">
        <v>4150</v>
      </c>
      <c r="F75" s="314">
        <v>2665.7086994512451</v>
      </c>
      <c r="H75" s="303"/>
      <c r="I75" s="303"/>
      <c r="J75" s="303"/>
      <c r="K75" s="303"/>
      <c r="L75" s="303"/>
      <c r="M75" s="303"/>
      <c r="N75" s="303"/>
      <c r="O75" s="303"/>
      <c r="P75" s="303"/>
      <c r="Q75" s="303"/>
      <c r="R75" s="303"/>
      <c r="S75" s="303"/>
      <c r="T75" s="303"/>
      <c r="U75" s="303"/>
      <c r="V75" s="303"/>
      <c r="W75" s="303"/>
      <c r="X75" s="303"/>
      <c r="Y75" s="303"/>
      <c r="Z75" s="303"/>
      <c r="AA75" s="303"/>
      <c r="AB75" s="303"/>
      <c r="AC75" s="303"/>
      <c r="AD75" s="303"/>
      <c r="AE75" s="303"/>
      <c r="AF75" s="303"/>
      <c r="AG75" s="303"/>
      <c r="AH75" s="303"/>
      <c r="AI75" s="303"/>
      <c r="AJ75" s="303"/>
      <c r="AK75" s="303"/>
      <c r="AL75" s="303"/>
      <c r="AM75" s="303"/>
      <c r="AN75" s="303"/>
      <c r="AO75" s="303"/>
      <c r="AP75" s="303"/>
      <c r="AQ75" s="303"/>
      <c r="AR75" s="303"/>
      <c r="AS75" s="303"/>
      <c r="AT75" s="303"/>
      <c r="AU75" s="303"/>
      <c r="AV75" s="303"/>
    </row>
    <row r="76" spans="1:48" ht="15.75">
      <c r="A76" s="285" t="s">
        <v>126</v>
      </c>
      <c r="B76" s="286">
        <v>3850.85</v>
      </c>
      <c r="C76" s="309">
        <v>162002396</v>
      </c>
      <c r="D76" s="310">
        <v>45188</v>
      </c>
      <c r="E76" s="313">
        <v>3850</v>
      </c>
      <c r="F76" s="314">
        <v>3090.4994790023452</v>
      </c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  <c r="AE76" s="303"/>
      <c r="AF76" s="303"/>
      <c r="AG76" s="303"/>
      <c r="AH76" s="303"/>
      <c r="AI76" s="303"/>
      <c r="AJ76" s="303"/>
      <c r="AK76" s="303"/>
      <c r="AL76" s="303"/>
      <c r="AM76" s="303"/>
      <c r="AN76" s="303"/>
      <c r="AO76" s="303"/>
      <c r="AP76" s="303"/>
      <c r="AQ76" s="303"/>
      <c r="AR76" s="303"/>
      <c r="AS76" s="303"/>
      <c r="AT76" s="303"/>
      <c r="AU76" s="303"/>
      <c r="AV76" s="303"/>
    </row>
    <row r="77" spans="1:48" ht="15.75">
      <c r="A77" s="285" t="s">
        <v>54</v>
      </c>
      <c r="B77" s="286">
        <v>1954.05</v>
      </c>
      <c r="C77" s="309">
        <v>162002398</v>
      </c>
      <c r="D77" s="310">
        <v>45189</v>
      </c>
      <c r="E77" s="313">
        <v>3850</v>
      </c>
      <c r="F77" s="314">
        <v>2408.369045249839</v>
      </c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  <c r="AE77" s="303"/>
      <c r="AF77" s="303"/>
      <c r="AG77" s="303"/>
      <c r="AH77" s="303"/>
      <c r="AI77" s="303"/>
      <c r="AJ77" s="303"/>
      <c r="AK77" s="303"/>
      <c r="AL77" s="303"/>
      <c r="AM77" s="303"/>
      <c r="AN77" s="303"/>
      <c r="AO77" s="303"/>
      <c r="AP77" s="303"/>
      <c r="AQ77" s="303"/>
      <c r="AR77" s="303"/>
      <c r="AS77" s="303"/>
      <c r="AT77" s="303"/>
      <c r="AU77" s="303"/>
      <c r="AV77" s="303"/>
    </row>
    <row r="78" spans="1:48" ht="15.75">
      <c r="A78" s="285" t="s">
        <v>13</v>
      </c>
      <c r="B78" s="312">
        <v>2084.0500000000002</v>
      </c>
      <c r="C78" s="309">
        <v>162002398</v>
      </c>
      <c r="D78" s="310">
        <v>45189</v>
      </c>
      <c r="E78" s="313">
        <v>4150</v>
      </c>
      <c r="F78" s="314">
        <v>2339.0189148345785</v>
      </c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  <c r="AE78" s="303"/>
      <c r="AF78" s="303"/>
      <c r="AG78" s="303"/>
      <c r="AH78" s="303"/>
      <c r="AI78" s="303"/>
      <c r="AJ78" s="303"/>
      <c r="AK78" s="303"/>
      <c r="AL78" s="303"/>
      <c r="AM78" s="303"/>
      <c r="AN78" s="303"/>
      <c r="AO78" s="303"/>
      <c r="AP78" s="303"/>
      <c r="AQ78" s="303"/>
      <c r="AR78" s="303"/>
      <c r="AS78" s="303"/>
      <c r="AT78" s="303"/>
      <c r="AU78" s="303"/>
      <c r="AV78" s="303"/>
    </row>
    <row r="79" spans="1:48" ht="15.75">
      <c r="A79" s="285" t="s">
        <v>68</v>
      </c>
      <c r="B79" s="312">
        <v>3995.95</v>
      </c>
      <c r="C79" s="309">
        <v>161015446</v>
      </c>
      <c r="D79" s="310">
        <v>45189</v>
      </c>
      <c r="E79" s="313">
        <v>3550</v>
      </c>
      <c r="F79" s="314">
        <v>3440.891503919253</v>
      </c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  <c r="AE79" s="303"/>
      <c r="AF79" s="303"/>
      <c r="AG79" s="303"/>
      <c r="AH79" s="303"/>
      <c r="AI79" s="303"/>
      <c r="AJ79" s="303"/>
      <c r="AK79" s="303"/>
      <c r="AL79" s="303"/>
      <c r="AM79" s="303"/>
      <c r="AN79" s="303"/>
      <c r="AO79" s="303"/>
      <c r="AP79" s="303"/>
      <c r="AQ79" s="303"/>
      <c r="AR79" s="303"/>
      <c r="AS79" s="303"/>
      <c r="AT79" s="303"/>
      <c r="AU79" s="303"/>
      <c r="AV79" s="303"/>
    </row>
    <row r="80" spans="1:48" ht="30">
      <c r="A80" s="285" t="s">
        <v>8</v>
      </c>
      <c r="B80" s="312">
        <v>4065.5</v>
      </c>
      <c r="C80" s="309">
        <v>162002400</v>
      </c>
      <c r="D80" s="310">
        <v>45190</v>
      </c>
      <c r="E80" s="313">
        <v>3850</v>
      </c>
      <c r="F80" s="314">
        <v>2288.6077400295421</v>
      </c>
      <c r="H80" s="303"/>
      <c r="I80" s="303"/>
      <c r="J80" s="303"/>
      <c r="K80" s="303"/>
      <c r="L80" s="303"/>
      <c r="M80" s="303"/>
      <c r="N80" s="303"/>
      <c r="O80" s="303"/>
      <c r="P80" s="303"/>
      <c r="Q80" s="303"/>
      <c r="R80" s="303"/>
      <c r="S80" s="303"/>
      <c r="T80" s="303"/>
      <c r="U80" s="303"/>
      <c r="V80" s="303"/>
      <c r="W80" s="303"/>
      <c r="X80" s="303"/>
      <c r="Y80" s="303"/>
      <c r="Z80" s="303"/>
      <c r="AA80" s="303"/>
      <c r="AB80" s="303"/>
      <c r="AC80" s="303"/>
      <c r="AD80" s="303"/>
      <c r="AE80" s="303"/>
      <c r="AF80" s="303"/>
      <c r="AG80" s="303"/>
      <c r="AH80" s="303"/>
      <c r="AI80" s="303"/>
      <c r="AJ80" s="303"/>
      <c r="AK80" s="303"/>
      <c r="AL80" s="303"/>
      <c r="AM80" s="303"/>
      <c r="AN80" s="303"/>
      <c r="AO80" s="303"/>
      <c r="AP80" s="303"/>
      <c r="AQ80" s="303"/>
      <c r="AR80" s="303"/>
      <c r="AS80" s="303"/>
      <c r="AT80" s="303"/>
      <c r="AU80" s="303"/>
      <c r="AV80" s="303"/>
    </row>
    <row r="81" spans="1:48" ht="15.75">
      <c r="A81" s="285" t="s">
        <v>118</v>
      </c>
      <c r="B81" s="316">
        <v>3976.95</v>
      </c>
      <c r="C81" s="309">
        <v>151000475</v>
      </c>
      <c r="D81" s="310">
        <v>45191</v>
      </c>
      <c r="E81" s="313">
        <v>4150</v>
      </c>
      <c r="F81" s="314">
        <v>4326.0443743066335</v>
      </c>
      <c r="H81" s="303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303"/>
      <c r="AQ81" s="303"/>
      <c r="AR81" s="303"/>
      <c r="AS81" s="303"/>
      <c r="AT81" s="303"/>
      <c r="AU81" s="303"/>
      <c r="AV81" s="303"/>
    </row>
    <row r="82" spans="1:48" ht="15.75">
      <c r="A82" s="285" t="s">
        <v>68</v>
      </c>
      <c r="B82" s="316">
        <v>4010.35</v>
      </c>
      <c r="C82" s="309">
        <v>161015449</v>
      </c>
      <c r="D82" s="310">
        <v>45191</v>
      </c>
      <c r="E82" s="313">
        <v>3550</v>
      </c>
      <c r="F82" s="314">
        <v>2694.4931511888258</v>
      </c>
      <c r="H82" s="303"/>
      <c r="I82" s="303"/>
      <c r="J82" s="303"/>
      <c r="K82" s="303"/>
      <c r="L82" s="303"/>
      <c r="M82" s="303"/>
      <c r="N82" s="303"/>
      <c r="O82" s="303"/>
      <c r="P82" s="303"/>
      <c r="Q82" s="303"/>
      <c r="R82" s="303"/>
      <c r="S82" s="303"/>
      <c r="T82" s="303"/>
      <c r="U82" s="303"/>
      <c r="V82" s="303"/>
      <c r="W82" s="303"/>
      <c r="X82" s="303"/>
      <c r="Y82" s="303"/>
      <c r="Z82" s="303"/>
      <c r="AA82" s="303"/>
      <c r="AB82" s="303"/>
      <c r="AC82" s="303"/>
      <c r="AD82" s="303"/>
      <c r="AE82" s="303"/>
      <c r="AF82" s="303"/>
      <c r="AG82" s="303"/>
      <c r="AH82" s="303"/>
      <c r="AI82" s="303"/>
      <c r="AJ82" s="303"/>
      <c r="AK82" s="303"/>
      <c r="AL82" s="303"/>
      <c r="AM82" s="303"/>
      <c r="AN82" s="303"/>
      <c r="AO82" s="303"/>
      <c r="AP82" s="303"/>
      <c r="AQ82" s="303"/>
      <c r="AR82" s="303"/>
      <c r="AS82" s="303"/>
      <c r="AT82" s="303"/>
      <c r="AU82" s="303"/>
      <c r="AV82" s="303"/>
    </row>
    <row r="83" spans="1:48" ht="30">
      <c r="A83" s="285" t="s">
        <v>8</v>
      </c>
      <c r="B83" s="312">
        <v>4127.3999999999996</v>
      </c>
      <c r="C83" s="309">
        <v>162002404</v>
      </c>
      <c r="D83" s="310">
        <v>45192</v>
      </c>
      <c r="E83" s="313">
        <v>3850</v>
      </c>
      <c r="F83" s="314">
        <v>1964.506108448928</v>
      </c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  <c r="AE83" s="303"/>
      <c r="AF83" s="303"/>
      <c r="AG83" s="303"/>
      <c r="AH83" s="303"/>
      <c r="AI83" s="303"/>
      <c r="AJ83" s="303"/>
      <c r="AK83" s="303"/>
      <c r="AL83" s="303"/>
      <c r="AM83" s="303"/>
      <c r="AN83" s="303"/>
      <c r="AO83" s="303"/>
      <c r="AP83" s="303"/>
      <c r="AQ83" s="303"/>
      <c r="AR83" s="303"/>
      <c r="AS83" s="303"/>
      <c r="AT83" s="303"/>
      <c r="AU83" s="303"/>
      <c r="AV83" s="303"/>
    </row>
    <row r="84" spans="1:48" ht="15.75">
      <c r="A84" s="285" t="s">
        <v>68</v>
      </c>
      <c r="B84" s="312">
        <v>4002.95</v>
      </c>
      <c r="C84" s="309">
        <v>151000627</v>
      </c>
      <c r="D84" s="310">
        <v>45192</v>
      </c>
      <c r="E84" s="313">
        <v>3550</v>
      </c>
      <c r="F84" s="314">
        <v>2208.0364115432872</v>
      </c>
      <c r="H84" s="303"/>
      <c r="I84" s="303"/>
      <c r="J84" s="303"/>
      <c r="K84" s="303"/>
      <c r="L84" s="303"/>
      <c r="M84" s="303"/>
      <c r="N84" s="303"/>
      <c r="O84" s="303"/>
      <c r="P84" s="303"/>
      <c r="Q84" s="303"/>
      <c r="R84" s="303"/>
      <c r="S84" s="303"/>
      <c r="T84" s="303"/>
      <c r="U84" s="303"/>
      <c r="V84" s="303"/>
      <c r="W84" s="303"/>
      <c r="X84" s="303"/>
      <c r="Y84" s="303"/>
      <c r="Z84" s="303"/>
      <c r="AA84" s="303"/>
      <c r="AB84" s="303"/>
      <c r="AC84" s="303"/>
      <c r="AD84" s="303"/>
      <c r="AE84" s="303"/>
      <c r="AF84" s="303"/>
      <c r="AG84" s="303"/>
      <c r="AH84" s="303"/>
      <c r="AI84" s="303"/>
      <c r="AJ84" s="303"/>
      <c r="AK84" s="303"/>
      <c r="AL84" s="303"/>
      <c r="AM84" s="303"/>
      <c r="AN84" s="303"/>
      <c r="AO84" s="303"/>
      <c r="AP84" s="303"/>
      <c r="AQ84" s="303"/>
      <c r="AR84" s="303"/>
      <c r="AS84" s="303"/>
      <c r="AT84" s="303"/>
      <c r="AU84" s="303"/>
      <c r="AV84" s="303"/>
    </row>
    <row r="85" spans="1:48" ht="15.75">
      <c r="A85" s="285" t="s">
        <v>33</v>
      </c>
      <c r="B85" s="312">
        <v>3996.15</v>
      </c>
      <c r="C85" s="309">
        <v>162000330</v>
      </c>
      <c r="D85" s="310">
        <v>45194</v>
      </c>
      <c r="E85" s="313">
        <v>4150</v>
      </c>
      <c r="F85" s="314">
        <v>3330.1701254008976</v>
      </c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303"/>
      <c r="U85" s="303"/>
      <c r="V85" s="303"/>
      <c r="W85" s="303"/>
      <c r="X85" s="303"/>
      <c r="Y85" s="303"/>
      <c r="Z85" s="303"/>
      <c r="AA85" s="303"/>
      <c r="AB85" s="303"/>
      <c r="AC85" s="303"/>
      <c r="AD85" s="303"/>
      <c r="AE85" s="303"/>
      <c r="AF85" s="303"/>
      <c r="AG85" s="303"/>
      <c r="AH85" s="303"/>
      <c r="AI85" s="303"/>
      <c r="AJ85" s="303"/>
      <c r="AK85" s="303"/>
      <c r="AL85" s="303"/>
      <c r="AM85" s="303"/>
      <c r="AN85" s="303"/>
      <c r="AO85" s="303"/>
      <c r="AP85" s="303"/>
      <c r="AQ85" s="303"/>
      <c r="AR85" s="303"/>
      <c r="AS85" s="303"/>
      <c r="AT85" s="303"/>
      <c r="AU85" s="303"/>
      <c r="AV85" s="303"/>
    </row>
    <row r="86" spans="1:48" ht="15.75">
      <c r="A86" s="285" t="s">
        <v>132</v>
      </c>
      <c r="B86" s="312">
        <v>3957.4</v>
      </c>
      <c r="C86" s="309">
        <v>161015454</v>
      </c>
      <c r="D86" s="310">
        <v>45194</v>
      </c>
      <c r="E86" s="313">
        <v>3550</v>
      </c>
      <c r="F86" s="314">
        <v>2907.3866499102332</v>
      </c>
      <c r="H86" s="303"/>
      <c r="I86" s="303"/>
      <c r="J86" s="303"/>
      <c r="K86" s="303"/>
      <c r="L86" s="303"/>
      <c r="M86" s="303"/>
      <c r="N86" s="303"/>
      <c r="O86" s="303"/>
      <c r="P86" s="303"/>
      <c r="Q86" s="303"/>
      <c r="R86" s="303"/>
      <c r="S86" s="303"/>
      <c r="T86" s="303"/>
      <c r="U86" s="303"/>
      <c r="V86" s="303"/>
      <c r="W86" s="303"/>
      <c r="X86" s="303"/>
      <c r="Y86" s="303"/>
      <c r="Z86" s="303"/>
      <c r="AA86" s="303"/>
      <c r="AB86" s="303"/>
      <c r="AC86" s="303"/>
      <c r="AD86" s="303"/>
      <c r="AE86" s="303"/>
      <c r="AF86" s="303"/>
      <c r="AG86" s="303"/>
      <c r="AH86" s="303"/>
      <c r="AI86" s="303"/>
      <c r="AJ86" s="303"/>
      <c r="AK86" s="303"/>
      <c r="AL86" s="303"/>
      <c r="AM86" s="303"/>
      <c r="AN86" s="303"/>
      <c r="AO86" s="303"/>
      <c r="AP86" s="303"/>
      <c r="AQ86" s="303"/>
      <c r="AR86" s="303"/>
      <c r="AS86" s="303"/>
      <c r="AT86" s="303"/>
      <c r="AU86" s="303"/>
      <c r="AV86" s="303"/>
    </row>
    <row r="87" spans="1:48" ht="30">
      <c r="A87" s="285" t="s">
        <v>8</v>
      </c>
      <c r="B87" s="312">
        <v>3911.65</v>
      </c>
      <c r="C87" s="309">
        <v>162002407</v>
      </c>
      <c r="D87" s="310">
        <v>45194</v>
      </c>
      <c r="E87" s="313">
        <v>3850</v>
      </c>
      <c r="F87" s="314">
        <v>2549.9940318010076</v>
      </c>
      <c r="H87" s="303"/>
      <c r="I87" s="303"/>
      <c r="J87" s="303"/>
      <c r="K87" s="303"/>
      <c r="L87" s="303"/>
      <c r="M87" s="303"/>
      <c r="N87" s="303"/>
      <c r="O87" s="303"/>
      <c r="P87" s="303"/>
      <c r="Q87" s="303"/>
      <c r="R87" s="303"/>
      <c r="S87" s="303"/>
      <c r="T87" s="303"/>
      <c r="U87" s="303"/>
      <c r="V87" s="303"/>
      <c r="W87" s="303"/>
      <c r="X87" s="303"/>
      <c r="Y87" s="303"/>
      <c r="Z87" s="303"/>
      <c r="AA87" s="303"/>
      <c r="AB87" s="303"/>
      <c r="AC87" s="303"/>
      <c r="AD87" s="303"/>
      <c r="AE87" s="303"/>
      <c r="AF87" s="303"/>
      <c r="AG87" s="303"/>
      <c r="AH87" s="303"/>
      <c r="AI87" s="303"/>
      <c r="AJ87" s="303"/>
      <c r="AK87" s="303"/>
      <c r="AL87" s="303"/>
      <c r="AM87" s="303"/>
      <c r="AN87" s="303"/>
      <c r="AO87" s="303"/>
      <c r="AP87" s="303"/>
      <c r="AQ87" s="303"/>
      <c r="AR87" s="303"/>
      <c r="AS87" s="303"/>
      <c r="AT87" s="303"/>
      <c r="AU87" s="303"/>
      <c r="AV87" s="303"/>
    </row>
    <row r="88" spans="1:48" ht="30">
      <c r="A88" s="285" t="s">
        <v>8</v>
      </c>
      <c r="B88" s="312">
        <v>1920.05</v>
      </c>
      <c r="C88" s="309">
        <v>162002412</v>
      </c>
      <c r="D88" s="310">
        <v>45196</v>
      </c>
      <c r="E88" s="313">
        <v>3850</v>
      </c>
      <c r="F88" s="314">
        <v>2769.4718788269415</v>
      </c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303"/>
      <c r="U88" s="303"/>
      <c r="V88" s="303"/>
      <c r="W88" s="303"/>
      <c r="X88" s="303"/>
      <c r="Y88" s="303"/>
      <c r="Z88" s="303"/>
      <c r="AA88" s="303"/>
      <c r="AB88" s="303"/>
      <c r="AC88" s="303"/>
      <c r="AD88" s="303"/>
      <c r="AE88" s="303"/>
      <c r="AF88" s="303"/>
      <c r="AG88" s="303"/>
      <c r="AH88" s="303"/>
      <c r="AI88" s="303"/>
      <c r="AJ88" s="303"/>
      <c r="AK88" s="303"/>
      <c r="AL88" s="303"/>
      <c r="AM88" s="303"/>
      <c r="AN88" s="303"/>
      <c r="AO88" s="303"/>
      <c r="AP88" s="303"/>
      <c r="AQ88" s="303"/>
      <c r="AR88" s="303"/>
      <c r="AS88" s="303"/>
      <c r="AT88" s="303"/>
      <c r="AU88" s="303"/>
      <c r="AV88" s="303"/>
    </row>
    <row r="89" spans="1:48" ht="15.75">
      <c r="A89" s="285" t="s">
        <v>14</v>
      </c>
      <c r="B89" s="312">
        <v>1986.25</v>
      </c>
      <c r="C89" s="309">
        <v>162002412</v>
      </c>
      <c r="D89" s="310">
        <v>45196</v>
      </c>
      <c r="E89" s="313">
        <v>4150</v>
      </c>
      <c r="F89" s="314">
        <v>2970.661978401728</v>
      </c>
      <c r="H89" s="303"/>
      <c r="I89" s="303"/>
      <c r="J89" s="303"/>
      <c r="K89" s="303"/>
      <c r="L89" s="303"/>
      <c r="M89" s="303"/>
      <c r="N89" s="303"/>
      <c r="O89" s="303"/>
      <c r="P89" s="303"/>
      <c r="Q89" s="303"/>
      <c r="R89" s="303"/>
      <c r="S89" s="303"/>
      <c r="T89" s="303"/>
      <c r="U89" s="303"/>
      <c r="V89" s="303"/>
      <c r="W89" s="303"/>
      <c r="X89" s="303"/>
      <c r="Y89" s="303"/>
      <c r="Z89" s="303"/>
      <c r="AA89" s="303"/>
      <c r="AB89" s="303"/>
      <c r="AC89" s="303"/>
      <c r="AD89" s="303"/>
      <c r="AE89" s="303"/>
      <c r="AF89" s="303"/>
      <c r="AG89" s="303"/>
      <c r="AH89" s="303"/>
      <c r="AI89" s="303"/>
      <c r="AJ89" s="303"/>
      <c r="AK89" s="303"/>
      <c r="AL89" s="303"/>
      <c r="AM89" s="303"/>
      <c r="AN89" s="303"/>
      <c r="AO89" s="303"/>
      <c r="AP89" s="303"/>
      <c r="AQ89" s="303"/>
      <c r="AR89" s="303"/>
      <c r="AS89" s="303"/>
      <c r="AT89" s="303"/>
      <c r="AU89" s="303"/>
      <c r="AV89" s="303"/>
    </row>
    <row r="90" spans="1:48" ht="15.75">
      <c r="A90" s="285" t="s">
        <v>35</v>
      </c>
      <c r="B90" s="312">
        <v>3472</v>
      </c>
      <c r="C90" s="309">
        <v>162000333</v>
      </c>
      <c r="D90" s="310">
        <v>45196</v>
      </c>
      <c r="E90" s="313">
        <v>4450</v>
      </c>
      <c r="F90" s="314">
        <v>3712.0831319910512</v>
      </c>
      <c r="H90" s="303"/>
      <c r="I90" s="303"/>
      <c r="J90" s="303"/>
      <c r="K90" s="303"/>
      <c r="L90" s="303"/>
      <c r="M90" s="303"/>
      <c r="N90" s="303"/>
      <c r="O90" s="303"/>
      <c r="P90" s="303"/>
      <c r="Q90" s="303"/>
      <c r="R90" s="303"/>
      <c r="S90" s="303"/>
      <c r="T90" s="303"/>
      <c r="U90" s="303"/>
      <c r="V90" s="303"/>
      <c r="W90" s="303"/>
      <c r="X90" s="303"/>
      <c r="Y90" s="303"/>
      <c r="Z90" s="303"/>
      <c r="AA90" s="303"/>
      <c r="AB90" s="303"/>
      <c r="AC90" s="303"/>
      <c r="AD90" s="303"/>
      <c r="AE90" s="303"/>
      <c r="AF90" s="303"/>
      <c r="AG90" s="303"/>
      <c r="AH90" s="303"/>
      <c r="AI90" s="303"/>
      <c r="AJ90" s="303"/>
      <c r="AK90" s="303"/>
      <c r="AL90" s="303"/>
      <c r="AM90" s="303"/>
      <c r="AN90" s="303"/>
      <c r="AO90" s="303"/>
      <c r="AP90" s="303"/>
      <c r="AQ90" s="303"/>
      <c r="AR90" s="303"/>
      <c r="AS90" s="303"/>
      <c r="AT90" s="303"/>
      <c r="AU90" s="303"/>
      <c r="AV90" s="303"/>
    </row>
    <row r="91" spans="1:48" ht="15.75">
      <c r="A91" s="285" t="s">
        <v>35</v>
      </c>
      <c r="B91" s="312">
        <v>3662.9</v>
      </c>
      <c r="C91" s="309">
        <v>161002380</v>
      </c>
      <c r="D91" s="310">
        <v>45196</v>
      </c>
      <c r="E91" s="313">
        <v>4450</v>
      </c>
      <c r="F91" s="314">
        <v>3389.0347431251339</v>
      </c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303"/>
      <c r="U91" s="303"/>
      <c r="V91" s="303"/>
      <c r="W91" s="303"/>
      <c r="X91" s="303"/>
      <c r="Y91" s="303"/>
      <c r="Z91" s="303"/>
      <c r="AA91" s="303"/>
      <c r="AB91" s="303"/>
      <c r="AC91" s="303"/>
      <c r="AD91" s="303"/>
      <c r="AE91" s="303"/>
      <c r="AF91" s="303"/>
      <c r="AG91" s="303"/>
      <c r="AH91" s="303"/>
      <c r="AI91" s="303"/>
      <c r="AJ91" s="303"/>
      <c r="AK91" s="303"/>
      <c r="AL91" s="303"/>
      <c r="AM91" s="303"/>
      <c r="AN91" s="303"/>
      <c r="AO91" s="303"/>
      <c r="AP91" s="303"/>
      <c r="AQ91" s="303"/>
      <c r="AR91" s="303"/>
      <c r="AS91" s="303"/>
      <c r="AT91" s="303"/>
      <c r="AU91" s="303"/>
      <c r="AV91" s="303"/>
    </row>
    <row r="92" spans="1:48" ht="15.75">
      <c r="A92" s="285" t="s">
        <v>68</v>
      </c>
      <c r="B92" s="312">
        <v>3850.2</v>
      </c>
      <c r="C92" s="309">
        <v>161002565</v>
      </c>
      <c r="D92" s="310">
        <v>45196</v>
      </c>
      <c r="E92" s="313">
        <v>3550</v>
      </c>
      <c r="F92" s="314">
        <v>3955.6593954983923</v>
      </c>
      <c r="H92" s="303"/>
      <c r="I92" s="303"/>
      <c r="J92" s="303"/>
      <c r="K92" s="303"/>
      <c r="L92" s="303"/>
      <c r="M92" s="303"/>
      <c r="N92" s="303"/>
      <c r="O92" s="303"/>
      <c r="P92" s="303"/>
      <c r="Q92" s="303"/>
      <c r="R92" s="303"/>
      <c r="S92" s="303"/>
      <c r="T92" s="303"/>
      <c r="U92" s="303"/>
      <c r="V92" s="303"/>
      <c r="W92" s="303"/>
      <c r="X92" s="303"/>
      <c r="Y92" s="303"/>
      <c r="Z92" s="303"/>
      <c r="AA92" s="303"/>
      <c r="AB92" s="303"/>
      <c r="AC92" s="303"/>
      <c r="AD92" s="303"/>
      <c r="AE92" s="303"/>
      <c r="AF92" s="303"/>
      <c r="AG92" s="303"/>
      <c r="AH92" s="303"/>
      <c r="AI92" s="303"/>
      <c r="AJ92" s="303"/>
      <c r="AK92" s="303"/>
      <c r="AL92" s="303"/>
      <c r="AM92" s="303"/>
      <c r="AN92" s="303"/>
      <c r="AO92" s="303"/>
      <c r="AP92" s="303"/>
      <c r="AQ92" s="303"/>
      <c r="AR92" s="303"/>
      <c r="AS92" s="303"/>
      <c r="AT92" s="303"/>
      <c r="AU92" s="303"/>
      <c r="AV92" s="303"/>
    </row>
    <row r="93" spans="1:48" ht="15.75">
      <c r="A93" s="285" t="s">
        <v>118</v>
      </c>
      <c r="B93" s="312">
        <v>3896.25</v>
      </c>
      <c r="C93" s="309">
        <v>151000477</v>
      </c>
      <c r="D93" s="310">
        <v>45196</v>
      </c>
      <c r="E93" s="313">
        <v>4150</v>
      </c>
      <c r="F93" s="314">
        <v>3968.7311543942988</v>
      </c>
      <c r="H93" s="303"/>
      <c r="I93" s="303"/>
      <c r="J93" s="303"/>
      <c r="K93" s="303"/>
      <c r="L93" s="303"/>
      <c r="M93" s="303"/>
      <c r="N93" s="303"/>
      <c r="O93" s="303"/>
      <c r="P93" s="303"/>
      <c r="Q93" s="303"/>
      <c r="R93" s="303"/>
      <c r="S93" s="303"/>
      <c r="T93" s="303"/>
      <c r="U93" s="303"/>
      <c r="V93" s="303"/>
      <c r="W93" s="303"/>
      <c r="X93" s="303"/>
      <c r="Y93" s="303"/>
      <c r="Z93" s="303"/>
      <c r="AA93" s="303"/>
      <c r="AB93" s="303"/>
      <c r="AC93" s="303"/>
      <c r="AD93" s="303"/>
      <c r="AE93" s="303"/>
      <c r="AF93" s="303"/>
      <c r="AG93" s="303"/>
      <c r="AH93" s="303"/>
      <c r="AI93" s="303"/>
      <c r="AJ93" s="303"/>
      <c r="AK93" s="303"/>
      <c r="AL93" s="303"/>
      <c r="AM93" s="303"/>
      <c r="AN93" s="303"/>
      <c r="AO93" s="303"/>
      <c r="AP93" s="303"/>
      <c r="AQ93" s="303"/>
      <c r="AR93" s="303"/>
      <c r="AS93" s="303"/>
      <c r="AT93" s="303"/>
      <c r="AU93" s="303"/>
      <c r="AV93" s="303"/>
    </row>
    <row r="94" spans="1:48" ht="30">
      <c r="A94" s="285" t="s">
        <v>8</v>
      </c>
      <c r="B94" s="312">
        <v>1884.83</v>
      </c>
      <c r="C94" s="309">
        <v>162002414</v>
      </c>
      <c r="D94" s="310">
        <v>45197</v>
      </c>
      <c r="E94" s="313">
        <v>3850</v>
      </c>
      <c r="F94" s="314">
        <v>2946.8757917762118</v>
      </c>
      <c r="H94" s="303"/>
      <c r="I94" s="303"/>
      <c r="J94" s="303"/>
      <c r="K94" s="303"/>
      <c r="L94" s="303"/>
      <c r="M94" s="303"/>
      <c r="N94" s="303"/>
      <c r="O94" s="303"/>
      <c r="P94" s="303"/>
      <c r="Q94" s="303"/>
      <c r="R94" s="303"/>
      <c r="S94" s="303"/>
      <c r="T94" s="303"/>
      <c r="U94" s="303"/>
      <c r="V94" s="303"/>
      <c r="W94" s="303"/>
      <c r="X94" s="303"/>
      <c r="Y94" s="303"/>
      <c r="Z94" s="303"/>
      <c r="AA94" s="303"/>
      <c r="AB94" s="303"/>
      <c r="AC94" s="303"/>
      <c r="AD94" s="303"/>
      <c r="AE94" s="303"/>
      <c r="AF94" s="303"/>
      <c r="AG94" s="303"/>
      <c r="AH94" s="303"/>
      <c r="AI94" s="303"/>
      <c r="AJ94" s="303"/>
      <c r="AK94" s="303"/>
      <c r="AL94" s="303"/>
      <c r="AM94" s="303"/>
      <c r="AN94" s="303"/>
      <c r="AO94" s="303"/>
      <c r="AP94" s="303"/>
      <c r="AQ94" s="303"/>
      <c r="AR94" s="303"/>
      <c r="AS94" s="303"/>
      <c r="AT94" s="303"/>
      <c r="AU94" s="303"/>
      <c r="AV94" s="303"/>
    </row>
    <row r="95" spans="1:48" ht="15.75">
      <c r="A95" s="285" t="s">
        <v>14</v>
      </c>
      <c r="B95" s="312">
        <v>2019.47</v>
      </c>
      <c r="C95" s="309">
        <v>162002414</v>
      </c>
      <c r="D95" s="310">
        <v>45197</v>
      </c>
      <c r="E95" s="313">
        <v>4150</v>
      </c>
      <c r="F95" s="314">
        <v>2363.725687032419</v>
      </c>
      <c r="H95" s="303"/>
      <c r="I95" s="303"/>
      <c r="J95" s="303"/>
      <c r="K95" s="303"/>
      <c r="L95" s="303"/>
      <c r="M95" s="303"/>
      <c r="N95" s="303"/>
      <c r="O95" s="303"/>
      <c r="P95" s="303"/>
      <c r="Q95" s="303"/>
      <c r="R95" s="303"/>
      <c r="S95" s="303"/>
      <c r="T95" s="303"/>
      <c r="U95" s="303"/>
      <c r="V95" s="303"/>
      <c r="W95" s="303"/>
      <c r="X95" s="303"/>
      <c r="Y95" s="303"/>
      <c r="Z95" s="303"/>
      <c r="AA95" s="303"/>
      <c r="AB95" s="303"/>
      <c r="AC95" s="303"/>
      <c r="AD95" s="303"/>
      <c r="AE95" s="303"/>
      <c r="AF95" s="303"/>
      <c r="AG95" s="303"/>
      <c r="AH95" s="303"/>
      <c r="AI95" s="303"/>
      <c r="AJ95" s="303"/>
      <c r="AK95" s="303"/>
      <c r="AL95" s="303"/>
      <c r="AM95" s="303"/>
      <c r="AN95" s="303"/>
      <c r="AO95" s="303"/>
      <c r="AP95" s="303"/>
      <c r="AQ95" s="303"/>
      <c r="AR95" s="303"/>
      <c r="AS95" s="303"/>
      <c r="AT95" s="303"/>
      <c r="AU95" s="303"/>
      <c r="AV95" s="303"/>
    </row>
    <row r="96" spans="1:48" ht="15.75">
      <c r="A96" s="285" t="s">
        <v>68</v>
      </c>
      <c r="B96" s="312">
        <v>3984.3</v>
      </c>
      <c r="C96" s="309">
        <v>151000631</v>
      </c>
      <c r="D96" s="310">
        <v>45197</v>
      </c>
      <c r="E96" s="313">
        <v>3550</v>
      </c>
      <c r="F96" s="314">
        <v>2169.4294206549121</v>
      </c>
      <c r="H96" s="303"/>
      <c r="I96" s="303"/>
      <c r="J96" s="303"/>
      <c r="K96" s="303"/>
      <c r="L96" s="303"/>
      <c r="M96" s="303"/>
      <c r="N96" s="303"/>
      <c r="O96" s="303"/>
      <c r="P96" s="303"/>
      <c r="Q96" s="303"/>
      <c r="R96" s="303"/>
      <c r="S96" s="303"/>
      <c r="T96" s="303"/>
      <c r="U96" s="303"/>
      <c r="V96" s="303"/>
      <c r="W96" s="303"/>
      <c r="X96" s="303"/>
      <c r="Y96" s="303"/>
      <c r="Z96" s="303"/>
      <c r="AA96" s="303"/>
      <c r="AB96" s="303"/>
      <c r="AC96" s="303"/>
      <c r="AD96" s="303"/>
      <c r="AE96" s="303"/>
      <c r="AF96" s="303"/>
      <c r="AG96" s="303"/>
      <c r="AH96" s="303"/>
      <c r="AI96" s="303"/>
      <c r="AJ96" s="303"/>
      <c r="AK96" s="303"/>
      <c r="AL96" s="303"/>
      <c r="AM96" s="303"/>
      <c r="AN96" s="303"/>
      <c r="AO96" s="303"/>
      <c r="AP96" s="303"/>
      <c r="AQ96" s="303"/>
      <c r="AR96" s="303"/>
      <c r="AS96" s="303"/>
      <c r="AT96" s="303"/>
      <c r="AU96" s="303"/>
      <c r="AV96" s="303"/>
    </row>
    <row r="97" spans="1:48" ht="15.75">
      <c r="A97" s="285" t="s">
        <v>118</v>
      </c>
      <c r="B97" s="286">
        <v>3892.8</v>
      </c>
      <c r="C97" s="309">
        <v>151000478</v>
      </c>
      <c r="D97" s="310">
        <v>45198</v>
      </c>
      <c r="E97" s="313">
        <v>4150</v>
      </c>
      <c r="F97" s="314">
        <v>2816.0076294967826</v>
      </c>
      <c r="H97" s="303"/>
      <c r="I97" s="303"/>
      <c r="J97" s="303"/>
      <c r="K97" s="303"/>
      <c r="L97" s="303"/>
      <c r="M97" s="303"/>
      <c r="N97" s="303"/>
      <c r="O97" s="303"/>
      <c r="P97" s="303"/>
      <c r="Q97" s="303"/>
      <c r="R97" s="303"/>
      <c r="S97" s="303"/>
      <c r="T97" s="303"/>
      <c r="U97" s="303"/>
      <c r="V97" s="303"/>
      <c r="W97" s="303"/>
      <c r="X97" s="303"/>
      <c r="Y97" s="303"/>
      <c r="Z97" s="303"/>
      <c r="AA97" s="303"/>
      <c r="AB97" s="303"/>
      <c r="AC97" s="303"/>
      <c r="AD97" s="303"/>
      <c r="AE97" s="303"/>
      <c r="AF97" s="303"/>
      <c r="AG97" s="303"/>
      <c r="AH97" s="303"/>
      <c r="AI97" s="303"/>
      <c r="AJ97" s="303"/>
      <c r="AK97" s="303"/>
      <c r="AL97" s="303"/>
      <c r="AM97" s="303"/>
      <c r="AN97" s="303"/>
      <c r="AO97" s="303"/>
      <c r="AP97" s="303"/>
      <c r="AQ97" s="303"/>
      <c r="AR97" s="303"/>
      <c r="AS97" s="303"/>
      <c r="AT97" s="303"/>
      <c r="AU97" s="303"/>
      <c r="AV97" s="303"/>
    </row>
    <row r="98" spans="1:48" ht="15.75">
      <c r="A98" s="285" t="s">
        <v>126</v>
      </c>
      <c r="B98" s="286">
        <v>1851.04</v>
      </c>
      <c r="C98" s="309">
        <v>162002417</v>
      </c>
      <c r="D98" s="310">
        <v>45198</v>
      </c>
      <c r="E98" s="313">
        <v>3850</v>
      </c>
      <c r="F98" s="314">
        <v>2271.7285877957656</v>
      </c>
      <c r="H98" s="303"/>
      <c r="I98" s="303"/>
      <c r="J98" s="303"/>
      <c r="K98" s="303"/>
      <c r="L98" s="303"/>
      <c r="M98" s="303"/>
      <c r="N98" s="303"/>
      <c r="O98" s="303"/>
      <c r="P98" s="303"/>
      <c r="Q98" s="303"/>
      <c r="R98" s="303"/>
      <c r="S98" s="303"/>
      <c r="T98" s="303"/>
      <c r="U98" s="303"/>
      <c r="V98" s="303"/>
      <c r="W98" s="303"/>
      <c r="X98" s="303"/>
      <c r="Y98" s="303"/>
      <c r="Z98" s="303"/>
      <c r="AA98" s="303"/>
      <c r="AB98" s="303"/>
      <c r="AC98" s="303"/>
      <c r="AD98" s="303"/>
      <c r="AE98" s="303"/>
      <c r="AF98" s="303"/>
      <c r="AG98" s="303"/>
      <c r="AH98" s="303"/>
      <c r="AI98" s="303"/>
      <c r="AJ98" s="303"/>
      <c r="AK98" s="303"/>
      <c r="AL98" s="303"/>
      <c r="AM98" s="303"/>
      <c r="AN98" s="303"/>
      <c r="AO98" s="303"/>
      <c r="AP98" s="303"/>
      <c r="AQ98" s="303"/>
      <c r="AR98" s="303"/>
      <c r="AS98" s="303"/>
      <c r="AT98" s="303"/>
      <c r="AU98" s="303"/>
      <c r="AV98" s="303"/>
    </row>
    <row r="99" spans="1:48" ht="15.75">
      <c r="A99" s="285" t="s">
        <v>14</v>
      </c>
      <c r="B99" s="286">
        <v>1914.86</v>
      </c>
      <c r="C99" s="309">
        <v>162002417</v>
      </c>
      <c r="D99" s="310">
        <v>45198</v>
      </c>
      <c r="E99" s="313">
        <v>4150</v>
      </c>
      <c r="F99" s="314">
        <v>2397.0997616612754</v>
      </c>
      <c r="H99" s="303"/>
      <c r="I99" s="303"/>
      <c r="J99" s="303"/>
      <c r="K99" s="303"/>
      <c r="L99" s="303"/>
      <c r="M99" s="303"/>
      <c r="N99" s="303"/>
      <c r="O99" s="303"/>
      <c r="P99" s="303"/>
      <c r="Q99" s="303"/>
      <c r="R99" s="303"/>
      <c r="S99" s="303"/>
      <c r="T99" s="303"/>
      <c r="U99" s="303"/>
      <c r="V99" s="303"/>
      <c r="W99" s="303"/>
      <c r="X99" s="303"/>
      <c r="Y99" s="303"/>
      <c r="Z99" s="303"/>
      <c r="AA99" s="303"/>
      <c r="AB99" s="303"/>
      <c r="AC99" s="303"/>
      <c r="AD99" s="303"/>
      <c r="AE99" s="303"/>
      <c r="AF99" s="303"/>
      <c r="AG99" s="303"/>
      <c r="AH99" s="303"/>
      <c r="AI99" s="303"/>
      <c r="AJ99" s="303"/>
      <c r="AK99" s="303"/>
      <c r="AL99" s="303"/>
      <c r="AM99" s="303"/>
      <c r="AN99" s="303"/>
      <c r="AO99" s="303"/>
      <c r="AP99" s="303"/>
      <c r="AQ99" s="303"/>
      <c r="AR99" s="303"/>
      <c r="AS99" s="303"/>
      <c r="AT99" s="303"/>
      <c r="AU99" s="303"/>
      <c r="AV99" s="303"/>
    </row>
    <row r="100" spans="1:48" ht="15.75">
      <c r="A100" s="285" t="s">
        <v>68</v>
      </c>
      <c r="B100" s="286">
        <v>3857.45</v>
      </c>
      <c r="C100" s="309">
        <v>161015461</v>
      </c>
      <c r="D100" s="310">
        <v>45198</v>
      </c>
      <c r="E100" s="313">
        <v>3550</v>
      </c>
      <c r="F100" s="314">
        <v>1941.9105318804618</v>
      </c>
      <c r="H100" s="303"/>
      <c r="I100" s="303"/>
      <c r="J100" s="303"/>
      <c r="K100" s="303"/>
      <c r="L100" s="303"/>
      <c r="M100" s="303"/>
      <c r="N100" s="303"/>
      <c r="O100" s="303"/>
      <c r="P100" s="303"/>
      <c r="Q100" s="303"/>
      <c r="R100" s="303"/>
      <c r="S100" s="303"/>
      <c r="T100" s="303"/>
      <c r="U100" s="303"/>
      <c r="V100" s="303"/>
      <c r="W100" s="303"/>
      <c r="X100" s="303"/>
      <c r="Y100" s="303"/>
      <c r="Z100" s="303"/>
      <c r="AA100" s="303"/>
      <c r="AB100" s="303"/>
      <c r="AC100" s="303"/>
      <c r="AD100" s="303"/>
      <c r="AE100" s="303"/>
      <c r="AF100" s="303"/>
      <c r="AG100" s="303"/>
      <c r="AH100" s="303"/>
      <c r="AI100" s="303"/>
      <c r="AJ100" s="303"/>
      <c r="AK100" s="303"/>
      <c r="AL100" s="303"/>
      <c r="AM100" s="303"/>
      <c r="AN100" s="303"/>
      <c r="AO100" s="303"/>
      <c r="AP100" s="303"/>
      <c r="AQ100" s="303"/>
      <c r="AR100" s="303"/>
      <c r="AS100" s="303"/>
      <c r="AT100" s="303"/>
      <c r="AU100" s="303"/>
      <c r="AV100" s="303"/>
    </row>
    <row r="101" spans="1:48" ht="30">
      <c r="A101" s="285" t="s">
        <v>8</v>
      </c>
      <c r="B101" s="312">
        <v>1898.71</v>
      </c>
      <c r="C101" s="309">
        <v>162002420</v>
      </c>
      <c r="D101" s="310">
        <v>45198</v>
      </c>
      <c r="E101" s="313">
        <v>3850</v>
      </c>
      <c r="F101" s="314">
        <v>2150.1235864364467</v>
      </c>
      <c r="H101" s="303"/>
      <c r="I101" s="303"/>
      <c r="J101" s="303"/>
      <c r="K101" s="303"/>
      <c r="L101" s="303"/>
      <c r="M101" s="303"/>
      <c r="N101" s="303"/>
      <c r="O101" s="303"/>
      <c r="P101" s="303"/>
      <c r="Q101" s="303"/>
      <c r="R101" s="303"/>
      <c r="S101" s="303"/>
      <c r="T101" s="303"/>
      <c r="U101" s="303"/>
      <c r="V101" s="303"/>
      <c r="W101" s="303"/>
      <c r="X101" s="303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3"/>
      <c r="AJ101" s="303"/>
      <c r="AK101" s="303"/>
      <c r="AL101" s="303"/>
      <c r="AM101" s="303"/>
      <c r="AN101" s="303"/>
      <c r="AO101" s="303"/>
      <c r="AP101" s="303"/>
      <c r="AQ101" s="303"/>
      <c r="AR101" s="303"/>
      <c r="AS101" s="303"/>
      <c r="AT101" s="303"/>
      <c r="AU101" s="303"/>
      <c r="AV101" s="303"/>
    </row>
    <row r="102" spans="1:48" ht="15.75">
      <c r="A102" s="285" t="s">
        <v>14</v>
      </c>
      <c r="B102" s="312">
        <v>1964.19</v>
      </c>
      <c r="C102" s="309">
        <v>162002420</v>
      </c>
      <c r="D102" s="310">
        <v>45198</v>
      </c>
      <c r="E102" s="313">
        <v>4150</v>
      </c>
      <c r="F102" s="314">
        <v>2212.035180249974</v>
      </c>
      <c r="H102" s="303"/>
      <c r="I102" s="303"/>
      <c r="J102" s="303"/>
      <c r="K102" s="303"/>
      <c r="L102" s="303"/>
      <c r="M102" s="303"/>
      <c r="N102" s="303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  <c r="AB102" s="303"/>
      <c r="AC102" s="303"/>
      <c r="AD102" s="303"/>
      <c r="AE102" s="303"/>
      <c r="AF102" s="303"/>
      <c r="AG102" s="303"/>
      <c r="AH102" s="303"/>
      <c r="AI102" s="303"/>
      <c r="AJ102" s="303"/>
      <c r="AK102" s="303"/>
      <c r="AL102" s="303"/>
      <c r="AM102" s="303"/>
      <c r="AN102" s="303"/>
      <c r="AO102" s="303"/>
      <c r="AP102" s="303"/>
      <c r="AQ102" s="303"/>
      <c r="AR102" s="303"/>
      <c r="AS102" s="303"/>
      <c r="AT102" s="303"/>
      <c r="AU102" s="303"/>
      <c r="AV102" s="303"/>
    </row>
    <row r="103" spans="1:48" ht="15.75">
      <c r="A103" s="285" t="s">
        <v>24</v>
      </c>
      <c r="B103" s="312">
        <v>3793.7</v>
      </c>
      <c r="C103" s="309">
        <v>161009741</v>
      </c>
      <c r="D103" s="310">
        <v>45199</v>
      </c>
      <c r="E103" s="313">
        <v>4750</v>
      </c>
      <c r="F103" s="314">
        <v>4044.0538758797188</v>
      </c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/>
      <c r="AJ103" s="303"/>
      <c r="AK103" s="303"/>
      <c r="AL103" s="303"/>
      <c r="AM103" s="303"/>
      <c r="AN103" s="303"/>
      <c r="AO103" s="303"/>
      <c r="AP103" s="303"/>
      <c r="AQ103" s="303"/>
      <c r="AR103" s="303"/>
      <c r="AS103" s="303"/>
      <c r="AT103" s="303"/>
      <c r="AU103" s="303"/>
      <c r="AV103" s="303"/>
    </row>
    <row r="104" spans="1:48" ht="15.75">
      <c r="A104" s="285" t="s">
        <v>120</v>
      </c>
      <c r="B104" s="316">
        <v>3898.8</v>
      </c>
      <c r="C104" s="309">
        <v>162000134</v>
      </c>
      <c r="D104" s="310">
        <v>45190</v>
      </c>
      <c r="E104" s="313">
        <v>3250</v>
      </c>
      <c r="F104" s="314">
        <v>2484.3022276456536</v>
      </c>
      <c r="H104" s="315"/>
      <c r="I104" s="315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  <c r="AB104" s="303"/>
      <c r="AC104" s="303"/>
      <c r="AD104" s="303"/>
      <c r="AE104" s="303"/>
      <c r="AF104" s="303"/>
      <c r="AG104" s="303"/>
      <c r="AH104" s="303"/>
      <c r="AI104" s="303"/>
      <c r="AJ104" s="303"/>
      <c r="AK104" s="303"/>
      <c r="AL104" s="303"/>
      <c r="AM104" s="303"/>
      <c r="AN104" s="303"/>
      <c r="AO104" s="303"/>
      <c r="AP104" s="303"/>
      <c r="AQ104" s="303"/>
      <c r="AR104" s="303"/>
      <c r="AS104" s="303"/>
      <c r="AT104" s="303"/>
      <c r="AU104" s="303"/>
      <c r="AV104" s="303"/>
    </row>
    <row r="105" spans="1:48" ht="15.75">
      <c r="A105" s="285" t="s">
        <v>120</v>
      </c>
      <c r="B105" s="316">
        <v>4068.6</v>
      </c>
      <c r="C105" s="309">
        <v>162000143</v>
      </c>
      <c r="D105" s="310">
        <v>45196</v>
      </c>
      <c r="E105" s="313">
        <v>3250</v>
      </c>
      <c r="F105" s="314">
        <v>3106.157918266254</v>
      </c>
      <c r="H105" s="315"/>
      <c r="I105" s="315"/>
      <c r="J105" s="303"/>
      <c r="K105" s="303"/>
      <c r="L105" s="303"/>
      <c r="M105" s="303"/>
      <c r="N105" s="303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  <c r="AB105" s="303"/>
      <c r="AC105" s="303"/>
      <c r="AD105" s="303"/>
      <c r="AE105" s="303"/>
      <c r="AF105" s="303"/>
      <c r="AG105" s="303"/>
      <c r="AH105" s="303"/>
      <c r="AI105" s="303"/>
      <c r="AJ105" s="303"/>
      <c r="AK105" s="303"/>
      <c r="AL105" s="303"/>
      <c r="AM105" s="303"/>
      <c r="AN105" s="303"/>
      <c r="AO105" s="303"/>
      <c r="AP105" s="303"/>
      <c r="AQ105" s="303"/>
      <c r="AR105" s="303"/>
      <c r="AS105" s="303"/>
      <c r="AT105" s="303"/>
      <c r="AU105" s="303"/>
      <c r="AV105" s="303"/>
    </row>
    <row r="106" spans="1:48" ht="15.75">
      <c r="A106" s="285" t="s">
        <v>16</v>
      </c>
      <c r="B106" s="312">
        <v>3807.8</v>
      </c>
      <c r="C106" s="309">
        <v>162000130</v>
      </c>
      <c r="D106" s="310">
        <v>45189</v>
      </c>
      <c r="E106" s="313">
        <v>4150</v>
      </c>
      <c r="F106" s="314">
        <v>3271.1038737341773</v>
      </c>
      <c r="H106" s="315"/>
      <c r="I106" s="315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  <c r="AB106" s="303"/>
      <c r="AC106" s="303"/>
      <c r="AD106" s="303"/>
      <c r="AE106" s="303"/>
      <c r="AF106" s="303"/>
      <c r="AG106" s="303"/>
      <c r="AH106" s="303"/>
      <c r="AI106" s="303"/>
      <c r="AJ106" s="303"/>
      <c r="AK106" s="303"/>
      <c r="AL106" s="303"/>
      <c r="AM106" s="303"/>
      <c r="AN106" s="303"/>
      <c r="AO106" s="303"/>
      <c r="AP106" s="303"/>
      <c r="AQ106" s="303"/>
      <c r="AR106" s="303"/>
      <c r="AS106" s="303"/>
      <c r="AT106" s="303"/>
      <c r="AU106" s="303"/>
      <c r="AV106" s="303"/>
    </row>
    <row r="107" spans="1:48" ht="15.75">
      <c r="A107" s="285" t="s">
        <v>101</v>
      </c>
      <c r="B107" s="312">
        <v>3833.9</v>
      </c>
      <c r="C107" s="309">
        <v>461000037</v>
      </c>
      <c r="D107" s="310">
        <v>45168</v>
      </c>
      <c r="E107" s="313">
        <v>3850</v>
      </c>
      <c r="F107" s="314">
        <v>3987.6070596531554</v>
      </c>
      <c r="H107" s="315"/>
      <c r="I107" s="315"/>
      <c r="J107" s="303"/>
      <c r="K107" s="303"/>
      <c r="L107" s="303"/>
      <c r="M107" s="303"/>
      <c r="N107" s="303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  <c r="AB107" s="303"/>
      <c r="AC107" s="303"/>
      <c r="AD107" s="303"/>
      <c r="AE107" s="303"/>
      <c r="AF107" s="303"/>
      <c r="AG107" s="303"/>
      <c r="AH107" s="303"/>
      <c r="AI107" s="303"/>
      <c r="AJ107" s="303"/>
      <c r="AK107" s="303"/>
      <c r="AL107" s="303"/>
      <c r="AM107" s="303"/>
      <c r="AN107" s="303"/>
      <c r="AO107" s="303"/>
      <c r="AP107" s="303"/>
      <c r="AQ107" s="303"/>
      <c r="AR107" s="303"/>
      <c r="AS107" s="303"/>
      <c r="AT107" s="303"/>
      <c r="AU107" s="303"/>
      <c r="AV107" s="303"/>
    </row>
    <row r="108" spans="1:48" ht="15.75">
      <c r="A108" s="285" t="s">
        <v>101</v>
      </c>
      <c r="B108" s="286">
        <v>3844.8</v>
      </c>
      <c r="C108" s="309">
        <v>461000038</v>
      </c>
      <c r="D108" s="310">
        <v>45169</v>
      </c>
      <c r="E108" s="313">
        <v>3850</v>
      </c>
      <c r="F108" s="314">
        <v>3457.4263686405334</v>
      </c>
      <c r="H108" s="315"/>
      <c r="I108" s="315"/>
      <c r="J108" s="303"/>
      <c r="K108" s="303"/>
      <c r="L108" s="303"/>
      <c r="M108" s="303"/>
      <c r="N108" s="303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  <c r="AB108" s="303"/>
      <c r="AC108" s="303"/>
      <c r="AD108" s="303"/>
      <c r="AE108" s="303"/>
      <c r="AF108" s="303"/>
      <c r="AG108" s="303"/>
      <c r="AH108" s="303"/>
      <c r="AI108" s="303"/>
      <c r="AJ108" s="303"/>
      <c r="AK108" s="303"/>
      <c r="AL108" s="303"/>
      <c r="AM108" s="303"/>
      <c r="AN108" s="303"/>
      <c r="AO108" s="303"/>
      <c r="AP108" s="303"/>
      <c r="AQ108" s="303"/>
      <c r="AR108" s="303"/>
      <c r="AS108" s="303"/>
      <c r="AT108" s="303"/>
      <c r="AU108" s="303"/>
      <c r="AV108" s="303"/>
    </row>
    <row r="109" spans="1:48" ht="15.75">
      <c r="A109" s="285" t="s">
        <v>101</v>
      </c>
      <c r="B109" s="312">
        <v>3408.35</v>
      </c>
      <c r="C109" s="309">
        <v>461000042</v>
      </c>
      <c r="D109" s="310">
        <v>45171</v>
      </c>
      <c r="E109" s="313">
        <v>3850</v>
      </c>
      <c r="F109" s="314">
        <v>3261.3156638462342</v>
      </c>
      <c r="H109" s="315"/>
      <c r="I109" s="315"/>
      <c r="J109" s="303"/>
      <c r="K109" s="303"/>
      <c r="L109" s="303"/>
      <c r="M109" s="303"/>
      <c r="N109" s="303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  <c r="AB109" s="303"/>
      <c r="AC109" s="303"/>
      <c r="AD109" s="303"/>
      <c r="AE109" s="303"/>
      <c r="AF109" s="303"/>
      <c r="AG109" s="303"/>
      <c r="AH109" s="303"/>
      <c r="AI109" s="303"/>
      <c r="AJ109" s="303"/>
      <c r="AK109" s="303"/>
      <c r="AL109" s="303"/>
      <c r="AM109" s="303"/>
      <c r="AN109" s="303"/>
      <c r="AO109" s="303"/>
      <c r="AP109" s="303"/>
      <c r="AQ109" s="303"/>
      <c r="AR109" s="303"/>
      <c r="AS109" s="303"/>
      <c r="AT109" s="303"/>
      <c r="AU109" s="303"/>
      <c r="AV109" s="303"/>
    </row>
    <row r="110" spans="1:48" ht="15.75">
      <c r="A110" s="285" t="s">
        <v>101</v>
      </c>
      <c r="B110" s="312">
        <v>3953.4</v>
      </c>
      <c r="C110" s="309">
        <v>451000017</v>
      </c>
      <c r="D110" s="310">
        <v>45171</v>
      </c>
      <c r="E110" s="313">
        <v>3850</v>
      </c>
      <c r="F110" s="314">
        <v>3864.3939848437662</v>
      </c>
      <c r="H110" s="315"/>
      <c r="I110" s="315"/>
      <c r="J110" s="303"/>
      <c r="K110" s="303"/>
      <c r="L110" s="303"/>
      <c r="M110" s="303"/>
      <c r="N110" s="303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  <c r="AB110" s="303"/>
      <c r="AC110" s="303"/>
      <c r="AD110" s="303"/>
      <c r="AE110" s="303"/>
      <c r="AF110" s="303"/>
      <c r="AG110" s="303"/>
      <c r="AH110" s="303"/>
      <c r="AI110" s="303"/>
      <c r="AJ110" s="303"/>
      <c r="AK110" s="303"/>
      <c r="AL110" s="303"/>
      <c r="AM110" s="303"/>
      <c r="AN110" s="303"/>
      <c r="AO110" s="303"/>
      <c r="AP110" s="303"/>
      <c r="AQ110" s="303"/>
      <c r="AR110" s="303"/>
      <c r="AS110" s="303"/>
      <c r="AT110" s="303"/>
      <c r="AU110" s="303"/>
      <c r="AV110" s="303"/>
    </row>
    <row r="111" spans="1:48" ht="15.75">
      <c r="A111" s="285" t="s">
        <v>101</v>
      </c>
      <c r="B111" s="312">
        <v>3552.15</v>
      </c>
      <c r="C111" s="309">
        <v>451000018</v>
      </c>
      <c r="D111" s="310">
        <v>45172</v>
      </c>
      <c r="E111" s="313">
        <v>3850</v>
      </c>
      <c r="F111" s="314">
        <v>3591.4717423133238</v>
      </c>
      <c r="H111" s="315"/>
      <c r="I111" s="315"/>
      <c r="J111" s="303"/>
      <c r="K111" s="303"/>
      <c r="L111" s="303"/>
      <c r="M111" s="303"/>
      <c r="N111" s="303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  <c r="AB111" s="303"/>
      <c r="AC111" s="303"/>
      <c r="AD111" s="303"/>
      <c r="AE111" s="303"/>
      <c r="AF111" s="303"/>
      <c r="AG111" s="303"/>
      <c r="AH111" s="303"/>
      <c r="AI111" s="303"/>
      <c r="AJ111" s="303"/>
      <c r="AK111" s="303"/>
      <c r="AL111" s="303"/>
      <c r="AM111" s="303"/>
      <c r="AN111" s="303"/>
      <c r="AO111" s="303"/>
      <c r="AP111" s="303"/>
      <c r="AQ111" s="303"/>
      <c r="AR111" s="303"/>
      <c r="AS111" s="303"/>
      <c r="AT111" s="303"/>
      <c r="AU111" s="303"/>
      <c r="AV111" s="303"/>
    </row>
    <row r="112" spans="1:48" ht="15.75">
      <c r="A112" s="285" t="s">
        <v>101</v>
      </c>
      <c r="B112" s="286">
        <v>3876.65</v>
      </c>
      <c r="C112" s="309">
        <v>461000040</v>
      </c>
      <c r="D112" s="310">
        <v>45170</v>
      </c>
      <c r="E112" s="313">
        <v>3850</v>
      </c>
      <c r="F112" s="314">
        <v>3802.5844080604534</v>
      </c>
      <c r="H112" s="315"/>
      <c r="I112" s="315"/>
      <c r="J112" s="303"/>
      <c r="K112" s="303"/>
      <c r="L112" s="303"/>
      <c r="M112" s="303"/>
      <c r="N112" s="303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  <c r="AB112" s="303"/>
      <c r="AC112" s="303"/>
      <c r="AD112" s="303"/>
      <c r="AE112" s="303"/>
      <c r="AF112" s="303"/>
      <c r="AG112" s="303"/>
      <c r="AH112" s="303"/>
      <c r="AI112" s="303"/>
      <c r="AJ112" s="303"/>
      <c r="AK112" s="303"/>
      <c r="AL112" s="303"/>
      <c r="AM112" s="303"/>
      <c r="AN112" s="303"/>
      <c r="AO112" s="303"/>
      <c r="AP112" s="303"/>
      <c r="AQ112" s="303"/>
      <c r="AR112" s="303"/>
      <c r="AS112" s="303"/>
      <c r="AT112" s="303"/>
      <c r="AU112" s="303"/>
      <c r="AV112" s="303"/>
    </row>
    <row r="113" spans="1:48" ht="15.75">
      <c r="A113" s="285" t="s">
        <v>101</v>
      </c>
      <c r="B113" s="286">
        <v>3935.25</v>
      </c>
      <c r="C113" s="309">
        <v>461000043</v>
      </c>
      <c r="D113" s="310">
        <v>45172</v>
      </c>
      <c r="E113" s="313">
        <v>3850</v>
      </c>
      <c r="F113" s="314">
        <v>3527.5026009419153</v>
      </c>
      <c r="H113" s="315"/>
      <c r="I113" s="315"/>
      <c r="J113" s="303"/>
      <c r="K113" s="303"/>
      <c r="L113" s="303"/>
      <c r="M113" s="303"/>
      <c r="N113" s="303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  <c r="AB113" s="303"/>
      <c r="AC113" s="303"/>
      <c r="AD113" s="303"/>
      <c r="AE113" s="303"/>
      <c r="AF113" s="303"/>
      <c r="AG113" s="303"/>
      <c r="AH113" s="303"/>
      <c r="AI113" s="303"/>
      <c r="AJ113" s="303"/>
      <c r="AK113" s="303"/>
      <c r="AL113" s="303"/>
      <c r="AM113" s="303"/>
      <c r="AN113" s="303"/>
      <c r="AO113" s="303"/>
      <c r="AP113" s="303"/>
      <c r="AQ113" s="303"/>
      <c r="AR113" s="303"/>
      <c r="AS113" s="303"/>
      <c r="AT113" s="303"/>
      <c r="AU113" s="303"/>
      <c r="AV113" s="303"/>
    </row>
    <row r="114" spans="1:48" ht="15.75">
      <c r="A114" s="285" t="s">
        <v>101</v>
      </c>
      <c r="B114" s="312">
        <v>3976.55</v>
      </c>
      <c r="C114" s="309">
        <v>451000019</v>
      </c>
      <c r="D114" s="310">
        <v>45175</v>
      </c>
      <c r="E114" s="313">
        <v>3850</v>
      </c>
      <c r="F114" s="314">
        <v>3532.8196811902235</v>
      </c>
      <c r="H114" s="315"/>
      <c r="I114" s="315"/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  <c r="AB114" s="303"/>
      <c r="AC114" s="303"/>
      <c r="AD114" s="303"/>
      <c r="AE114" s="303"/>
      <c r="AF114" s="303"/>
      <c r="AG114" s="303"/>
      <c r="AH114" s="303"/>
      <c r="AI114" s="303"/>
      <c r="AJ114" s="303"/>
      <c r="AK114" s="303"/>
      <c r="AL114" s="303"/>
      <c r="AM114" s="303"/>
      <c r="AN114" s="303"/>
      <c r="AO114" s="303"/>
      <c r="AP114" s="303"/>
      <c r="AQ114" s="303"/>
      <c r="AR114" s="303"/>
      <c r="AS114" s="303"/>
      <c r="AT114" s="303"/>
      <c r="AU114" s="303"/>
      <c r="AV114" s="303"/>
    </row>
    <row r="115" spans="1:48" ht="15.75">
      <c r="A115" s="285" t="s">
        <v>101</v>
      </c>
      <c r="B115" s="312">
        <v>3949.45</v>
      </c>
      <c r="C115" s="309">
        <v>461000044</v>
      </c>
      <c r="D115" s="310">
        <v>45186</v>
      </c>
      <c r="E115" s="313">
        <v>3850</v>
      </c>
      <c r="F115" s="314">
        <v>3518.833675465673</v>
      </c>
      <c r="H115" s="315"/>
      <c r="I115" s="315"/>
      <c r="J115" s="303"/>
      <c r="K115" s="303"/>
      <c r="L115" s="303"/>
      <c r="M115" s="303"/>
      <c r="N115" s="303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  <c r="AB115" s="303"/>
      <c r="AC115" s="303"/>
      <c r="AD115" s="303"/>
      <c r="AE115" s="303"/>
      <c r="AF115" s="303"/>
      <c r="AG115" s="303"/>
      <c r="AH115" s="303"/>
      <c r="AI115" s="303"/>
      <c r="AJ115" s="303"/>
      <c r="AK115" s="303"/>
      <c r="AL115" s="303"/>
      <c r="AM115" s="303"/>
      <c r="AN115" s="303"/>
      <c r="AO115" s="303"/>
      <c r="AP115" s="303"/>
      <c r="AQ115" s="303"/>
      <c r="AR115" s="303"/>
      <c r="AS115" s="303"/>
      <c r="AT115" s="303"/>
      <c r="AU115" s="303"/>
      <c r="AV115" s="303"/>
    </row>
    <row r="116" spans="1:48" ht="15.75">
      <c r="A116" s="285" t="s">
        <v>101</v>
      </c>
      <c r="B116" s="312">
        <v>3959.5</v>
      </c>
      <c r="C116" s="309">
        <v>451000020</v>
      </c>
      <c r="D116" s="310">
        <v>45187</v>
      </c>
      <c r="E116" s="313">
        <v>3850</v>
      </c>
      <c r="F116" s="314">
        <v>3500.5925217391309</v>
      </c>
      <c r="H116" s="315"/>
      <c r="I116" s="315"/>
      <c r="J116" s="303"/>
      <c r="K116" s="303"/>
      <c r="L116" s="303"/>
      <c r="M116" s="303"/>
      <c r="N116" s="303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  <c r="AB116" s="303"/>
      <c r="AC116" s="303"/>
      <c r="AD116" s="303"/>
      <c r="AE116" s="303"/>
      <c r="AF116" s="303"/>
      <c r="AG116" s="303"/>
      <c r="AH116" s="303"/>
      <c r="AI116" s="303"/>
      <c r="AJ116" s="303"/>
      <c r="AK116" s="303"/>
      <c r="AL116" s="303"/>
      <c r="AM116" s="303"/>
      <c r="AN116" s="303"/>
      <c r="AO116" s="303"/>
      <c r="AP116" s="303"/>
      <c r="AQ116" s="303"/>
      <c r="AR116" s="303"/>
      <c r="AS116" s="303"/>
      <c r="AT116" s="303"/>
      <c r="AU116" s="303"/>
      <c r="AV116" s="303"/>
    </row>
    <row r="117" spans="1:48" ht="15.75">
      <c r="A117" s="285" t="s">
        <v>101</v>
      </c>
      <c r="B117" s="316">
        <v>3946.1</v>
      </c>
      <c r="C117" s="309">
        <v>461000045</v>
      </c>
      <c r="D117" s="310">
        <v>45188</v>
      </c>
      <c r="E117" s="313">
        <v>3850</v>
      </c>
      <c r="F117" s="314">
        <v>3490.1888288288296</v>
      </c>
      <c r="H117" s="315"/>
      <c r="I117" s="315"/>
      <c r="J117" s="303"/>
      <c r="K117" s="303"/>
      <c r="L117" s="303"/>
      <c r="M117" s="303"/>
      <c r="N117" s="303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  <c r="AB117" s="303"/>
      <c r="AC117" s="303"/>
      <c r="AD117" s="303"/>
      <c r="AE117" s="303"/>
      <c r="AF117" s="303"/>
      <c r="AG117" s="303"/>
      <c r="AH117" s="303"/>
      <c r="AI117" s="303"/>
      <c r="AJ117" s="303"/>
      <c r="AK117" s="303"/>
      <c r="AL117" s="303"/>
      <c r="AM117" s="303"/>
      <c r="AN117" s="303"/>
      <c r="AO117" s="303"/>
      <c r="AP117" s="303"/>
      <c r="AQ117" s="303"/>
      <c r="AR117" s="303"/>
      <c r="AS117" s="303"/>
      <c r="AT117" s="303"/>
      <c r="AU117" s="303"/>
      <c r="AV117" s="303"/>
    </row>
    <row r="118" spans="1:48" ht="15.75">
      <c r="A118" s="285" t="s">
        <v>101</v>
      </c>
      <c r="B118" s="316">
        <v>3661.55</v>
      </c>
      <c r="C118" s="309">
        <v>461000046</v>
      </c>
      <c r="D118" s="310">
        <v>45191</v>
      </c>
      <c r="E118" s="313">
        <v>3850</v>
      </c>
      <c r="F118" s="314">
        <v>3855.2855035098914</v>
      </c>
      <c r="H118" s="315"/>
      <c r="I118" s="315"/>
      <c r="J118" s="303"/>
      <c r="K118" s="303"/>
      <c r="L118" s="303"/>
      <c r="M118" s="303"/>
      <c r="N118" s="303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  <c r="AB118" s="303"/>
      <c r="AC118" s="303"/>
      <c r="AD118" s="303"/>
      <c r="AE118" s="303"/>
      <c r="AF118" s="303"/>
      <c r="AG118" s="303"/>
      <c r="AH118" s="303"/>
      <c r="AI118" s="303"/>
      <c r="AJ118" s="303"/>
      <c r="AK118" s="303"/>
      <c r="AL118" s="303"/>
      <c r="AM118" s="303"/>
      <c r="AN118" s="303"/>
      <c r="AO118" s="303"/>
      <c r="AP118" s="303"/>
      <c r="AQ118" s="303"/>
      <c r="AR118" s="303"/>
      <c r="AS118" s="303"/>
      <c r="AT118" s="303"/>
      <c r="AU118" s="303"/>
      <c r="AV118" s="303"/>
    </row>
    <row r="119" spans="1:48" ht="15.75">
      <c r="A119" s="285" t="s">
        <v>101</v>
      </c>
      <c r="B119" s="312">
        <v>3832.45</v>
      </c>
      <c r="C119" s="309">
        <v>451000022</v>
      </c>
      <c r="D119" s="310">
        <v>45191</v>
      </c>
      <c r="E119" s="313">
        <v>3850</v>
      </c>
      <c r="F119" s="314">
        <v>3729.7896459148083</v>
      </c>
      <c r="H119" s="315"/>
      <c r="I119" s="315"/>
      <c r="J119" s="303"/>
      <c r="K119" s="303"/>
      <c r="L119" s="303"/>
      <c r="M119" s="303"/>
      <c r="N119" s="303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</row>
    <row r="120" spans="1:48" ht="15.75">
      <c r="A120" s="285" t="s">
        <v>101</v>
      </c>
      <c r="B120" s="312">
        <v>3818.95</v>
      </c>
      <c r="C120" s="309">
        <v>451000023</v>
      </c>
      <c r="D120" s="310">
        <v>45191</v>
      </c>
      <c r="E120" s="313">
        <v>3850</v>
      </c>
      <c r="F120" s="314">
        <v>3679.5438838458304</v>
      </c>
      <c r="H120" s="315"/>
      <c r="I120" s="315"/>
      <c r="J120" s="303"/>
      <c r="K120" s="303"/>
      <c r="L120" s="303"/>
      <c r="M120" s="303"/>
      <c r="N120" s="303"/>
      <c r="O120" s="303"/>
      <c r="P120" s="303"/>
      <c r="Q120" s="303"/>
      <c r="R120" s="303"/>
      <c r="S120" s="303"/>
      <c r="T120" s="303"/>
      <c r="U120" s="303"/>
      <c r="V120" s="303"/>
      <c r="W120" s="303"/>
      <c r="X120" s="303"/>
      <c r="Y120" s="303"/>
      <c r="Z120" s="303"/>
      <c r="AA120" s="303"/>
      <c r="AB120" s="303"/>
      <c r="AC120" s="303"/>
      <c r="AD120" s="303"/>
      <c r="AE120" s="303"/>
      <c r="AF120" s="303"/>
      <c r="AG120" s="303"/>
      <c r="AH120" s="303"/>
      <c r="AI120" s="303"/>
      <c r="AJ120" s="303"/>
      <c r="AK120" s="303"/>
      <c r="AL120" s="303"/>
      <c r="AM120" s="303"/>
      <c r="AN120" s="303"/>
      <c r="AO120" s="303"/>
      <c r="AP120" s="303"/>
      <c r="AQ120" s="303"/>
      <c r="AR120" s="303"/>
      <c r="AS120" s="303"/>
      <c r="AT120" s="303"/>
      <c r="AU120" s="303"/>
      <c r="AV120" s="303"/>
    </row>
    <row r="121" spans="1:48" ht="15.75">
      <c r="A121" s="285" t="s">
        <v>101</v>
      </c>
      <c r="B121" s="312">
        <v>3752.6</v>
      </c>
      <c r="C121" s="309">
        <v>461000047</v>
      </c>
      <c r="D121" s="310">
        <v>45191</v>
      </c>
      <c r="E121" s="313">
        <v>3850</v>
      </c>
      <c r="F121" s="314">
        <v>3617.330077238767</v>
      </c>
      <c r="H121" s="315"/>
      <c r="I121" s="315"/>
      <c r="J121" s="303"/>
      <c r="K121" s="303"/>
      <c r="L121" s="303"/>
      <c r="M121" s="303"/>
      <c r="N121" s="303"/>
      <c r="O121" s="303"/>
      <c r="P121" s="303"/>
      <c r="Q121" s="303"/>
      <c r="R121" s="303"/>
      <c r="S121" s="303"/>
      <c r="T121" s="303"/>
      <c r="U121" s="303"/>
      <c r="V121" s="303"/>
      <c r="W121" s="303"/>
      <c r="X121" s="303"/>
      <c r="Y121" s="303"/>
      <c r="Z121" s="303"/>
      <c r="AA121" s="303"/>
      <c r="AB121" s="303"/>
      <c r="AC121" s="303"/>
      <c r="AD121" s="303"/>
      <c r="AE121" s="303"/>
      <c r="AF121" s="303"/>
      <c r="AG121" s="303"/>
      <c r="AH121" s="303"/>
      <c r="AI121" s="303"/>
      <c r="AJ121" s="303"/>
      <c r="AK121" s="303"/>
      <c r="AL121" s="303"/>
      <c r="AM121" s="303"/>
      <c r="AN121" s="303"/>
      <c r="AO121" s="303"/>
      <c r="AP121" s="303"/>
      <c r="AQ121" s="303"/>
      <c r="AR121" s="303"/>
      <c r="AS121" s="303"/>
      <c r="AT121" s="303"/>
      <c r="AU121" s="303"/>
      <c r="AV121" s="303"/>
    </row>
    <row r="122" spans="1:48" ht="15.75">
      <c r="A122" s="285" t="s">
        <v>101</v>
      </c>
      <c r="B122" s="312">
        <v>3904.45</v>
      </c>
      <c r="C122" s="309">
        <v>461000048</v>
      </c>
      <c r="D122" s="310">
        <v>45192</v>
      </c>
      <c r="E122" s="313">
        <v>3850</v>
      </c>
      <c r="F122" s="314">
        <v>3667.7342775039333</v>
      </c>
      <c r="H122" s="315"/>
      <c r="I122" s="315"/>
      <c r="J122" s="303"/>
      <c r="K122" s="303"/>
      <c r="L122" s="303"/>
      <c r="M122" s="303"/>
      <c r="N122" s="303"/>
      <c r="O122" s="303"/>
      <c r="P122" s="303"/>
      <c r="Q122" s="303"/>
      <c r="R122" s="303"/>
      <c r="S122" s="303"/>
      <c r="T122" s="303"/>
      <c r="U122" s="303"/>
      <c r="V122" s="303"/>
      <c r="W122" s="303"/>
      <c r="X122" s="303"/>
      <c r="Y122" s="303"/>
      <c r="Z122" s="303"/>
      <c r="AA122" s="303"/>
      <c r="AB122" s="303"/>
      <c r="AC122" s="303"/>
      <c r="AD122" s="303"/>
      <c r="AE122" s="303"/>
      <c r="AF122" s="303"/>
      <c r="AG122" s="303"/>
      <c r="AH122" s="303"/>
      <c r="AI122" s="303"/>
      <c r="AJ122" s="303"/>
      <c r="AK122" s="303"/>
      <c r="AL122" s="303"/>
      <c r="AM122" s="303"/>
      <c r="AN122" s="303"/>
      <c r="AO122" s="303"/>
      <c r="AP122" s="303"/>
      <c r="AQ122" s="303"/>
      <c r="AR122" s="303"/>
      <c r="AS122" s="303"/>
      <c r="AT122" s="303"/>
      <c r="AU122" s="303"/>
      <c r="AV122" s="303"/>
    </row>
    <row r="123" spans="1:48" ht="15.75">
      <c r="A123" s="285" t="s">
        <v>101</v>
      </c>
      <c r="B123" s="312">
        <v>3917</v>
      </c>
      <c r="C123" s="309">
        <v>451000025</v>
      </c>
      <c r="D123" s="310">
        <v>45193</v>
      </c>
      <c r="E123" s="313">
        <v>3850</v>
      </c>
      <c r="F123" s="314">
        <v>3719.6217992731936</v>
      </c>
      <c r="H123" s="315"/>
      <c r="I123" s="315"/>
      <c r="J123" s="303"/>
      <c r="K123" s="303"/>
      <c r="L123" s="303"/>
      <c r="M123" s="303"/>
      <c r="N123" s="303"/>
      <c r="O123" s="303"/>
      <c r="P123" s="303"/>
      <c r="Q123" s="303"/>
      <c r="R123" s="303"/>
      <c r="S123" s="303"/>
      <c r="T123" s="303"/>
      <c r="U123" s="303"/>
      <c r="V123" s="303"/>
      <c r="W123" s="303"/>
      <c r="X123" s="303"/>
      <c r="Y123" s="303"/>
      <c r="Z123" s="303"/>
      <c r="AA123" s="303"/>
      <c r="AB123" s="303"/>
      <c r="AC123" s="303"/>
      <c r="AD123" s="303"/>
      <c r="AE123" s="303"/>
      <c r="AF123" s="303"/>
      <c r="AG123" s="303"/>
      <c r="AH123" s="303"/>
      <c r="AI123" s="303"/>
      <c r="AJ123" s="303"/>
      <c r="AK123" s="303"/>
      <c r="AL123" s="303"/>
      <c r="AM123" s="303"/>
      <c r="AN123" s="303"/>
      <c r="AO123" s="303"/>
      <c r="AP123" s="303"/>
      <c r="AQ123" s="303"/>
      <c r="AR123" s="303"/>
      <c r="AS123" s="303"/>
      <c r="AT123" s="303"/>
      <c r="AU123" s="303"/>
      <c r="AV123" s="303"/>
    </row>
    <row r="124" spans="1:48" ht="15.75">
      <c r="A124" s="285" t="s">
        <v>101</v>
      </c>
      <c r="B124" s="312">
        <v>3900.4</v>
      </c>
      <c r="C124" s="309">
        <v>461000049</v>
      </c>
      <c r="D124" s="310">
        <v>45194</v>
      </c>
      <c r="E124" s="313">
        <v>3850</v>
      </c>
      <c r="F124" s="314">
        <v>3551.3423244686533</v>
      </c>
      <c r="H124" s="315"/>
      <c r="I124" s="315"/>
      <c r="J124" s="303"/>
      <c r="K124" s="303"/>
      <c r="L124" s="303"/>
      <c r="M124" s="303"/>
      <c r="N124" s="303"/>
      <c r="O124" s="303"/>
      <c r="P124" s="303"/>
      <c r="Q124" s="303"/>
      <c r="R124" s="303"/>
      <c r="S124" s="303"/>
      <c r="T124" s="303"/>
      <c r="U124" s="303"/>
      <c r="V124" s="303"/>
      <c r="W124" s="303"/>
      <c r="X124" s="303"/>
      <c r="Y124" s="303"/>
      <c r="Z124" s="303"/>
      <c r="AA124" s="303"/>
      <c r="AB124" s="303"/>
      <c r="AC124" s="303"/>
      <c r="AD124" s="303"/>
      <c r="AE124" s="303"/>
      <c r="AF124" s="303"/>
      <c r="AG124" s="303"/>
      <c r="AH124" s="303"/>
      <c r="AI124" s="303"/>
      <c r="AJ124" s="303"/>
      <c r="AK124" s="303"/>
      <c r="AL124" s="303"/>
      <c r="AM124" s="303"/>
      <c r="AN124" s="303"/>
      <c r="AO124" s="303"/>
      <c r="AP124" s="303"/>
      <c r="AQ124" s="303"/>
      <c r="AR124" s="303"/>
      <c r="AS124" s="303"/>
      <c r="AT124" s="303"/>
      <c r="AU124" s="303"/>
      <c r="AV124" s="303"/>
    </row>
    <row r="125" spans="1:48" ht="15.75">
      <c r="A125" s="285" t="s">
        <v>101</v>
      </c>
      <c r="B125" s="312">
        <v>3805.6</v>
      </c>
      <c r="C125" s="309">
        <v>451000026</v>
      </c>
      <c r="D125" s="310">
        <v>45195</v>
      </c>
      <c r="E125" s="313">
        <v>3850</v>
      </c>
      <c r="F125" s="314">
        <v>3543.8835025115109</v>
      </c>
      <c r="H125" s="315"/>
      <c r="I125" s="315"/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3"/>
      <c r="X125" s="303"/>
      <c r="Y125" s="303"/>
      <c r="Z125" s="303"/>
      <c r="AA125" s="303"/>
      <c r="AB125" s="303"/>
      <c r="AC125" s="303"/>
      <c r="AD125" s="303"/>
      <c r="AE125" s="303"/>
      <c r="AF125" s="303"/>
      <c r="AG125" s="303"/>
      <c r="AH125" s="303"/>
      <c r="AI125" s="303"/>
      <c r="AJ125" s="303"/>
      <c r="AK125" s="303"/>
      <c r="AL125" s="303"/>
      <c r="AM125" s="303"/>
      <c r="AN125" s="303"/>
      <c r="AO125" s="303"/>
      <c r="AP125" s="303"/>
      <c r="AQ125" s="303"/>
      <c r="AR125" s="303"/>
      <c r="AS125" s="303"/>
      <c r="AT125" s="303"/>
      <c r="AU125" s="303"/>
      <c r="AV125" s="303"/>
    </row>
    <row r="126" spans="1:48" ht="15.75">
      <c r="A126" s="285" t="s">
        <v>101</v>
      </c>
      <c r="B126" s="312">
        <v>3859.8</v>
      </c>
      <c r="C126" s="309">
        <v>461000050</v>
      </c>
      <c r="D126" s="310">
        <v>45195</v>
      </c>
      <c r="E126" s="313">
        <v>3850</v>
      </c>
      <c r="F126" s="314">
        <v>3554.6497505754342</v>
      </c>
      <c r="H126" s="315"/>
      <c r="I126" s="315"/>
      <c r="J126" s="303"/>
      <c r="K126" s="303"/>
      <c r="L126" s="303"/>
      <c r="M126" s="303"/>
      <c r="N126" s="303"/>
      <c r="O126" s="303"/>
      <c r="P126" s="303"/>
      <c r="Q126" s="303"/>
      <c r="R126" s="303"/>
      <c r="S126" s="303"/>
      <c r="T126" s="303"/>
      <c r="U126" s="303"/>
      <c r="V126" s="303"/>
      <c r="W126" s="303"/>
      <c r="X126" s="303"/>
      <c r="Y126" s="303"/>
      <c r="Z126" s="303"/>
      <c r="AA126" s="303"/>
      <c r="AB126" s="303"/>
      <c r="AC126" s="303"/>
      <c r="AD126" s="303"/>
      <c r="AE126" s="303"/>
      <c r="AF126" s="303"/>
      <c r="AG126" s="303"/>
      <c r="AH126" s="303"/>
      <c r="AI126" s="303"/>
      <c r="AJ126" s="303"/>
      <c r="AK126" s="303"/>
      <c r="AL126" s="303"/>
      <c r="AM126" s="303"/>
      <c r="AN126" s="303"/>
      <c r="AO126" s="303"/>
      <c r="AP126" s="303"/>
      <c r="AQ126" s="303"/>
      <c r="AR126" s="303"/>
      <c r="AS126" s="303"/>
      <c r="AT126" s="303"/>
      <c r="AU126" s="303"/>
      <c r="AV126" s="303"/>
    </row>
    <row r="127" spans="1:48" ht="15.75">
      <c r="A127" s="285" t="s">
        <v>101</v>
      </c>
      <c r="B127" s="312">
        <v>3937.4</v>
      </c>
      <c r="C127" s="309">
        <v>461000051</v>
      </c>
      <c r="D127" s="310">
        <v>45196</v>
      </c>
      <c r="E127" s="313">
        <v>3850</v>
      </c>
      <c r="F127" s="314">
        <v>3717.5134879348161</v>
      </c>
      <c r="H127" s="315"/>
      <c r="I127" s="315"/>
      <c r="J127" s="303"/>
      <c r="K127" s="303"/>
      <c r="L127" s="303"/>
      <c r="M127" s="303"/>
      <c r="N127" s="303"/>
      <c r="O127" s="303"/>
      <c r="P127" s="303"/>
      <c r="Q127" s="303"/>
      <c r="R127" s="303"/>
      <c r="S127" s="303"/>
      <c r="T127" s="303"/>
      <c r="U127" s="303"/>
      <c r="V127" s="303"/>
      <c r="W127" s="303"/>
      <c r="X127" s="303"/>
      <c r="Y127" s="303"/>
      <c r="Z127" s="303"/>
      <c r="AA127" s="303"/>
      <c r="AB127" s="303"/>
      <c r="AC127" s="303"/>
      <c r="AD127" s="303"/>
      <c r="AE127" s="303"/>
      <c r="AF127" s="303"/>
      <c r="AG127" s="303"/>
      <c r="AH127" s="303"/>
      <c r="AI127" s="303"/>
      <c r="AJ127" s="303"/>
      <c r="AK127" s="303"/>
      <c r="AL127" s="303"/>
      <c r="AM127" s="303"/>
      <c r="AN127" s="303"/>
      <c r="AO127" s="303"/>
      <c r="AP127" s="303"/>
      <c r="AQ127" s="303"/>
      <c r="AR127" s="303"/>
      <c r="AS127" s="303"/>
      <c r="AT127" s="303"/>
      <c r="AU127" s="303"/>
      <c r="AV127" s="303"/>
    </row>
    <row r="128" spans="1:48" ht="15.75">
      <c r="A128" s="285" t="s">
        <v>101</v>
      </c>
      <c r="B128" s="312">
        <v>3882.3</v>
      </c>
      <c r="C128" s="309">
        <v>451000027</v>
      </c>
      <c r="D128" s="310">
        <v>45197</v>
      </c>
      <c r="E128" s="313">
        <v>3850</v>
      </c>
      <c r="F128" s="314">
        <v>3582.1763877290159</v>
      </c>
      <c r="H128" s="315"/>
      <c r="I128" s="315"/>
      <c r="J128" s="303"/>
      <c r="K128" s="303"/>
      <c r="L128" s="303"/>
      <c r="M128" s="303"/>
      <c r="N128" s="303"/>
      <c r="O128" s="303"/>
      <c r="P128" s="303"/>
      <c r="Q128" s="303"/>
      <c r="R128" s="303"/>
      <c r="S128" s="303"/>
      <c r="T128" s="303"/>
      <c r="U128" s="303"/>
      <c r="V128" s="303"/>
      <c r="W128" s="303"/>
      <c r="X128" s="303"/>
      <c r="Y128" s="303"/>
      <c r="Z128" s="303"/>
      <c r="AA128" s="303"/>
      <c r="AB128" s="303"/>
      <c r="AC128" s="303"/>
      <c r="AD128" s="303"/>
      <c r="AE128" s="303"/>
      <c r="AF128" s="303"/>
      <c r="AG128" s="303"/>
      <c r="AH128" s="303"/>
      <c r="AI128" s="303"/>
      <c r="AJ128" s="303"/>
      <c r="AK128" s="303"/>
      <c r="AL128" s="303"/>
      <c r="AM128" s="303"/>
      <c r="AN128" s="303"/>
      <c r="AO128" s="303"/>
      <c r="AP128" s="303"/>
      <c r="AQ128" s="303"/>
      <c r="AR128" s="303"/>
      <c r="AS128" s="303"/>
      <c r="AT128" s="303"/>
      <c r="AU128" s="303"/>
      <c r="AV128" s="303"/>
    </row>
    <row r="129" spans="1:48">
      <c r="A129" s="318"/>
      <c r="B129" s="319">
        <f>SUM(B4:B128)</f>
        <v>507123.56055036513</v>
      </c>
      <c r="C129" s="320"/>
      <c r="D129" s="321"/>
      <c r="E129" s="322">
        <f>SUMPRODUCT($B$4:$B$128,E4:E128)/($B$129)</f>
        <v>4024.6814337531041</v>
      </c>
      <c r="F129" s="322">
        <f>ROUND(SUMPRODUCT($B$4:$B$128,F4:F128)/($B$129),0)</f>
        <v>3138</v>
      </c>
      <c r="G129" s="281"/>
      <c r="H129" s="303"/>
      <c r="I129" s="303"/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3"/>
      <c r="X129" s="303"/>
      <c r="Y129" s="303"/>
      <c r="Z129" s="303"/>
      <c r="AA129" s="303"/>
      <c r="AB129" s="303"/>
      <c r="AC129" s="303"/>
      <c r="AD129" s="303"/>
      <c r="AE129" s="303"/>
      <c r="AF129" s="303"/>
      <c r="AG129" s="303"/>
      <c r="AH129" s="303"/>
      <c r="AI129" s="303"/>
      <c r="AJ129" s="303"/>
      <c r="AK129" s="303"/>
      <c r="AL129" s="303"/>
      <c r="AM129" s="303"/>
      <c r="AN129" s="303"/>
      <c r="AO129" s="303"/>
      <c r="AP129" s="303"/>
      <c r="AQ129" s="303"/>
      <c r="AR129" s="303"/>
      <c r="AS129" s="303"/>
      <c r="AT129" s="303"/>
      <c r="AU129" s="303"/>
      <c r="AV129" s="303"/>
    </row>
    <row r="130" spans="1:48" ht="13.9" customHeight="1">
      <c r="A130" s="273"/>
      <c r="C130" s="323"/>
      <c r="D130" s="323"/>
      <c r="E130" s="323"/>
      <c r="F130" s="324"/>
      <c r="H130" s="303"/>
      <c r="I130" s="303"/>
      <c r="J130" s="303"/>
      <c r="K130" s="303"/>
      <c r="L130" s="303"/>
      <c r="M130" s="303"/>
      <c r="N130" s="303"/>
      <c r="O130" s="303"/>
      <c r="P130" s="303"/>
      <c r="Q130" s="303"/>
      <c r="R130" s="303"/>
      <c r="S130" s="303"/>
      <c r="T130" s="303"/>
      <c r="U130" s="303"/>
      <c r="V130" s="303"/>
      <c r="W130" s="303"/>
      <c r="X130" s="303"/>
      <c r="Y130" s="303"/>
      <c r="Z130" s="303"/>
      <c r="AA130" s="303"/>
      <c r="AB130" s="303"/>
      <c r="AC130" s="303"/>
      <c r="AD130" s="303"/>
      <c r="AE130" s="303"/>
      <c r="AF130" s="303"/>
      <c r="AG130" s="303"/>
      <c r="AH130" s="303"/>
      <c r="AI130" s="303"/>
      <c r="AJ130" s="303"/>
      <c r="AK130" s="303"/>
      <c r="AL130" s="303"/>
      <c r="AM130" s="303"/>
      <c r="AN130" s="303"/>
      <c r="AO130" s="303"/>
      <c r="AP130" s="303"/>
      <c r="AQ130" s="303"/>
      <c r="AR130" s="303"/>
      <c r="AS130" s="303"/>
      <c r="AT130" s="303"/>
      <c r="AU130" s="303"/>
      <c r="AV130" s="303"/>
    </row>
    <row r="131" spans="1:48" s="298" customFormat="1" ht="15.75">
      <c r="A131" s="297" t="s">
        <v>133</v>
      </c>
      <c r="B131" s="325"/>
      <c r="C131" s="326"/>
      <c r="D131" s="327"/>
      <c r="E131" s="328"/>
      <c r="F131" s="328"/>
      <c r="G131" s="326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  <c r="Z131" s="329"/>
      <c r="AA131" s="329"/>
      <c r="AB131" s="329"/>
      <c r="AC131" s="329"/>
      <c r="AD131" s="329"/>
      <c r="AE131" s="329"/>
      <c r="AF131" s="329"/>
      <c r="AG131" s="329"/>
      <c r="AH131" s="329"/>
      <c r="AI131" s="329"/>
      <c r="AJ131" s="329"/>
      <c r="AK131" s="329"/>
      <c r="AL131" s="329"/>
      <c r="AM131" s="329"/>
      <c r="AN131" s="329"/>
      <c r="AO131" s="329"/>
      <c r="AP131" s="329"/>
      <c r="AQ131" s="329"/>
      <c r="AR131" s="329"/>
      <c r="AS131" s="329"/>
      <c r="AT131" s="329"/>
      <c r="AU131" s="329"/>
      <c r="AV131" s="329"/>
    </row>
    <row r="132" spans="1:48" s="298" customFormat="1">
      <c r="A132" s="299" t="s">
        <v>134</v>
      </c>
      <c r="B132" s="330"/>
      <c r="D132" s="327"/>
      <c r="E132" s="328"/>
      <c r="F132" s="328"/>
      <c r="G132" s="331"/>
      <c r="H132" s="329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29"/>
      <c r="X132" s="329"/>
      <c r="Y132" s="329"/>
      <c r="Z132" s="329"/>
      <c r="AA132" s="329"/>
      <c r="AB132" s="329"/>
      <c r="AC132" s="329"/>
      <c r="AD132" s="329"/>
      <c r="AE132" s="329"/>
      <c r="AF132" s="329"/>
      <c r="AG132" s="329"/>
      <c r="AH132" s="329"/>
      <c r="AI132" s="329"/>
      <c r="AJ132" s="329"/>
      <c r="AK132" s="329"/>
      <c r="AL132" s="329"/>
      <c r="AM132" s="329"/>
      <c r="AN132" s="329"/>
      <c r="AO132" s="329"/>
      <c r="AP132" s="329"/>
      <c r="AQ132" s="329"/>
      <c r="AR132" s="329"/>
      <c r="AS132" s="329"/>
      <c r="AT132" s="329"/>
      <c r="AU132" s="329"/>
      <c r="AV132" s="329"/>
    </row>
    <row r="133" spans="1:48" s="298" customFormat="1">
      <c r="A133" s="299" t="s">
        <v>135</v>
      </c>
      <c r="B133" s="330"/>
      <c r="D133" s="327"/>
      <c r="E133" s="328"/>
      <c r="F133" s="328"/>
      <c r="G133" s="326"/>
      <c r="H133" s="326"/>
      <c r="I133" s="332"/>
      <c r="J133" s="332"/>
      <c r="K133" s="332"/>
      <c r="L133" s="332"/>
      <c r="M133" s="332"/>
      <c r="N133" s="326"/>
      <c r="O133" s="326"/>
    </row>
    <row r="134" spans="1:48" s="298" customFormat="1">
      <c r="A134" s="300" t="s">
        <v>23</v>
      </c>
      <c r="B134" s="330"/>
      <c r="D134" s="327"/>
      <c r="E134" s="328"/>
      <c r="F134" s="328"/>
      <c r="G134" s="326"/>
      <c r="H134" s="326"/>
      <c r="I134" s="332"/>
      <c r="J134" s="332"/>
      <c r="K134" s="332"/>
      <c r="L134" s="332"/>
      <c r="M134" s="332"/>
      <c r="N134" s="326"/>
      <c r="O134" s="326"/>
    </row>
    <row r="135" spans="1:48" s="298" customFormat="1">
      <c r="A135" s="299"/>
      <c r="B135" s="333"/>
      <c r="C135" s="333"/>
      <c r="D135" s="333"/>
      <c r="E135" s="333"/>
      <c r="F135" s="333"/>
      <c r="G135" s="326"/>
      <c r="H135" s="326"/>
      <c r="I135" s="332"/>
      <c r="J135" s="332"/>
      <c r="K135" s="332"/>
      <c r="L135" s="332"/>
      <c r="M135" s="332"/>
      <c r="N135" s="326"/>
      <c r="O135" s="326"/>
    </row>
    <row r="136" spans="1:48" s="298" customFormat="1">
      <c r="B136" s="334"/>
      <c r="C136" s="334"/>
      <c r="D136" s="334"/>
      <c r="E136" s="334"/>
      <c r="F136" s="334"/>
    </row>
    <row r="137" spans="1:48">
      <c r="A137" s="301"/>
      <c r="B137" s="301"/>
      <c r="C137" s="301"/>
      <c r="D137" s="301"/>
      <c r="E137" s="301"/>
      <c r="F137" s="301"/>
    </row>
    <row r="138" spans="1:48" ht="15.75">
      <c r="A138" s="302"/>
      <c r="E138" s="335"/>
    </row>
    <row r="139" spans="1:48" ht="15.75">
      <c r="E139" s="335"/>
    </row>
  </sheetData>
  <mergeCells count="2">
    <mergeCell ref="A1:F1"/>
    <mergeCell ref="A137:F137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workbookViewId="0">
      <selection activeCell="A5" sqref="A5"/>
    </sheetView>
  </sheetViews>
  <sheetFormatPr defaultColWidth="10.7109375" defaultRowHeight="15"/>
  <cols>
    <col min="1" max="1" width="29.140625" style="203" customWidth="1"/>
    <col min="2" max="2" width="17.7109375" style="203" customWidth="1"/>
    <col min="3" max="3" width="16.42578125" style="203" customWidth="1"/>
    <col min="4" max="4" width="16.28515625" style="203" customWidth="1"/>
    <col min="5" max="5" width="14.85546875" style="203" customWidth="1"/>
    <col min="6" max="6" width="17.28515625" style="203" customWidth="1"/>
    <col min="7" max="11" width="10.7109375" style="203"/>
    <col min="12" max="12" width="16.28515625" style="203" customWidth="1"/>
    <col min="13" max="16384" width="10.7109375" style="203"/>
  </cols>
  <sheetData>
    <row r="1" spans="1:12" ht="18.75">
      <c r="A1" s="202" t="s">
        <v>136</v>
      </c>
      <c r="B1" s="202"/>
      <c r="C1" s="202"/>
      <c r="D1" s="202"/>
      <c r="E1" s="202"/>
      <c r="F1" s="202"/>
    </row>
    <row r="2" spans="1:12">
      <c r="A2" s="204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209" t="s">
        <v>6</v>
      </c>
      <c r="B4" s="218">
        <v>81547.521000000008</v>
      </c>
      <c r="C4" s="242"/>
      <c r="D4" s="336"/>
      <c r="E4" s="218">
        <v>4149.4635073565796</v>
      </c>
      <c r="F4" s="218">
        <v>3229.2692365607581</v>
      </c>
      <c r="G4" s="337"/>
      <c r="H4" s="220"/>
      <c r="I4" s="220"/>
      <c r="J4" s="220"/>
      <c r="K4" s="220"/>
      <c r="L4" s="220"/>
    </row>
    <row r="5" spans="1:12" ht="22.15" customHeight="1">
      <c r="A5" s="209" t="s">
        <v>7</v>
      </c>
      <c r="B5" s="213"/>
      <c r="C5" s="211"/>
      <c r="D5" s="212"/>
      <c r="E5" s="213"/>
      <c r="F5" s="213"/>
    </row>
    <row r="6" spans="1:12" ht="15.75">
      <c r="A6" s="244" t="s">
        <v>24</v>
      </c>
      <c r="B6" s="215">
        <v>3253.31</v>
      </c>
      <c r="C6" s="338">
        <v>161009699</v>
      </c>
      <c r="D6" s="339">
        <v>45139</v>
      </c>
      <c r="E6" s="340">
        <v>4750</v>
      </c>
      <c r="F6" s="341">
        <v>3786.3979153427867</v>
      </c>
      <c r="H6" s="220"/>
      <c r="I6" s="220"/>
      <c r="J6" s="220"/>
      <c r="K6" s="220"/>
      <c r="L6" s="220"/>
    </row>
    <row r="7" spans="1:12" ht="15.75">
      <c r="A7" s="244" t="s">
        <v>25</v>
      </c>
      <c r="B7" s="215">
        <v>544.24</v>
      </c>
      <c r="C7" s="338">
        <v>161009699</v>
      </c>
      <c r="D7" s="339">
        <v>45139</v>
      </c>
      <c r="E7" s="340">
        <v>4150</v>
      </c>
      <c r="F7" s="341">
        <v>3040.7279575221237</v>
      </c>
    </row>
    <row r="8" spans="1:12" ht="30">
      <c r="A8" s="244" t="s">
        <v>13</v>
      </c>
      <c r="B8" s="215">
        <v>3970.5</v>
      </c>
      <c r="C8" s="338">
        <v>162002291</v>
      </c>
      <c r="D8" s="339">
        <v>45140</v>
      </c>
      <c r="E8" s="340">
        <v>4150</v>
      </c>
      <c r="F8" s="341">
        <v>2133.7836270299144</v>
      </c>
    </row>
    <row r="9" spans="1:12" ht="15.75">
      <c r="A9" s="244" t="s">
        <v>68</v>
      </c>
      <c r="B9" s="215">
        <v>3901.45</v>
      </c>
      <c r="C9" s="338">
        <v>151000574</v>
      </c>
      <c r="D9" s="339">
        <v>45143</v>
      </c>
      <c r="E9" s="340">
        <v>3550</v>
      </c>
      <c r="F9" s="341">
        <v>2966.9502691065659</v>
      </c>
      <c r="L9" s="219"/>
    </row>
    <row r="10" spans="1:12" ht="15.75">
      <c r="A10" s="244" t="s">
        <v>35</v>
      </c>
      <c r="B10" s="215">
        <v>3973.65</v>
      </c>
      <c r="C10" s="338">
        <v>142000017</v>
      </c>
      <c r="D10" s="339">
        <v>45145</v>
      </c>
      <c r="E10" s="340">
        <v>4450</v>
      </c>
      <c r="F10" s="341">
        <v>3026.8251655629138</v>
      </c>
    </row>
    <row r="11" spans="1:12" ht="30">
      <c r="A11" s="244" t="s">
        <v>13</v>
      </c>
      <c r="B11" s="215">
        <v>1942.73</v>
      </c>
      <c r="C11" s="338">
        <v>162002300</v>
      </c>
      <c r="D11" s="339">
        <v>45145</v>
      </c>
      <c r="E11" s="340">
        <v>4150</v>
      </c>
      <c r="F11" s="341">
        <v>2148.7878296582717</v>
      </c>
    </row>
    <row r="12" spans="1:12" ht="30">
      <c r="A12" s="244" t="s">
        <v>8</v>
      </c>
      <c r="B12" s="215">
        <v>2009.72</v>
      </c>
      <c r="C12" s="338">
        <v>162002300</v>
      </c>
      <c r="D12" s="339">
        <v>45145</v>
      </c>
      <c r="E12" s="340">
        <v>3850</v>
      </c>
      <c r="F12" s="341">
        <v>2177.8245997073577</v>
      </c>
      <c r="L12" s="219"/>
    </row>
    <row r="13" spans="1:12" ht="15.75">
      <c r="A13" s="244" t="s">
        <v>34</v>
      </c>
      <c r="B13" s="215">
        <v>3613.3</v>
      </c>
      <c r="C13" s="338">
        <v>161001808</v>
      </c>
      <c r="D13" s="339">
        <v>45149</v>
      </c>
      <c r="E13" s="340">
        <v>4750</v>
      </c>
      <c r="F13" s="341">
        <v>2776.1999619450321</v>
      </c>
    </row>
    <row r="14" spans="1:12" ht="15.75">
      <c r="A14" s="244" t="s">
        <v>24</v>
      </c>
      <c r="B14" s="215">
        <v>2988.7</v>
      </c>
      <c r="C14" s="338">
        <v>161009706</v>
      </c>
      <c r="D14" s="339">
        <v>45150</v>
      </c>
      <c r="E14" s="340">
        <v>4750</v>
      </c>
      <c r="F14" s="341">
        <v>4016.5013668490151</v>
      </c>
    </row>
    <row r="15" spans="1:12" ht="15.75">
      <c r="A15" s="244" t="s">
        <v>25</v>
      </c>
      <c r="B15" s="215">
        <v>863.4</v>
      </c>
      <c r="C15" s="338">
        <v>161009706</v>
      </c>
      <c r="D15" s="339">
        <v>45150</v>
      </c>
      <c r="E15" s="340">
        <v>4150</v>
      </c>
      <c r="F15" s="341">
        <v>3610.0098731391586</v>
      </c>
    </row>
    <row r="16" spans="1:12" ht="15.75">
      <c r="A16" s="244" t="s">
        <v>33</v>
      </c>
      <c r="B16" s="215">
        <v>3731.65</v>
      </c>
      <c r="C16" s="338">
        <v>162000270</v>
      </c>
      <c r="D16" s="339">
        <v>45151</v>
      </c>
      <c r="E16" s="340">
        <v>4150</v>
      </c>
      <c r="F16" s="341">
        <v>3022.9045813659359</v>
      </c>
      <c r="L16" s="219"/>
    </row>
    <row r="17" spans="1:12" ht="15.75">
      <c r="A17" s="244" t="s">
        <v>24</v>
      </c>
      <c r="B17" s="215">
        <v>2831.48</v>
      </c>
      <c r="C17" s="338">
        <v>161009709</v>
      </c>
      <c r="D17" s="339">
        <v>45152</v>
      </c>
      <c r="E17" s="340">
        <v>4750</v>
      </c>
      <c r="F17" s="341">
        <v>3845.1401426585389</v>
      </c>
    </row>
    <row r="18" spans="1:12" ht="15.75">
      <c r="A18" s="244" t="s">
        <v>25</v>
      </c>
      <c r="B18" s="215">
        <v>987.72</v>
      </c>
      <c r="C18" s="338">
        <v>161009709</v>
      </c>
      <c r="D18" s="339">
        <v>45152</v>
      </c>
      <c r="E18" s="340">
        <v>4150</v>
      </c>
      <c r="F18" s="341">
        <v>4131.131338817926</v>
      </c>
    </row>
    <row r="19" spans="1:12" ht="15.75">
      <c r="A19" s="244" t="s">
        <v>68</v>
      </c>
      <c r="B19" s="215">
        <v>4125.2</v>
      </c>
      <c r="C19" s="338">
        <v>151000586</v>
      </c>
      <c r="D19" s="339">
        <v>45156</v>
      </c>
      <c r="E19" s="340">
        <v>3550</v>
      </c>
      <c r="F19" s="341">
        <v>2516.1021780984174</v>
      </c>
      <c r="L19" s="219"/>
    </row>
    <row r="20" spans="1:12" ht="15.75">
      <c r="A20" s="244" t="s">
        <v>9</v>
      </c>
      <c r="B20" s="215">
        <v>602.41</v>
      </c>
      <c r="C20" s="338">
        <v>161009713</v>
      </c>
      <c r="D20" s="339">
        <v>45157</v>
      </c>
      <c r="E20" s="340">
        <v>4150</v>
      </c>
      <c r="F20" s="341">
        <v>3676.5756457564576</v>
      </c>
    </row>
    <row r="21" spans="1:12" ht="15.75">
      <c r="A21" s="244" t="s">
        <v>118</v>
      </c>
      <c r="B21" s="215">
        <v>3346.69</v>
      </c>
      <c r="C21" s="338">
        <v>161009713</v>
      </c>
      <c r="D21" s="339">
        <v>45157</v>
      </c>
      <c r="E21" s="340">
        <v>4150</v>
      </c>
      <c r="F21" s="341">
        <v>4155.5393491707755</v>
      </c>
    </row>
    <row r="22" spans="1:12" ht="15.75">
      <c r="A22" s="244" t="s">
        <v>37</v>
      </c>
      <c r="B22" s="215">
        <v>4000.1</v>
      </c>
      <c r="C22" s="338">
        <v>1620000276</v>
      </c>
      <c r="D22" s="339">
        <v>45157</v>
      </c>
      <c r="E22" s="340">
        <v>3850</v>
      </c>
      <c r="F22" s="341">
        <v>2889.001349590078</v>
      </c>
      <c r="L22" s="219"/>
    </row>
    <row r="23" spans="1:12" ht="15.75">
      <c r="A23" s="244" t="s">
        <v>126</v>
      </c>
      <c r="B23" s="215">
        <v>1945.56</v>
      </c>
      <c r="C23" s="338">
        <v>162002334</v>
      </c>
      <c r="D23" s="339">
        <v>45163</v>
      </c>
      <c r="E23" s="340">
        <v>3850</v>
      </c>
      <c r="F23" s="341">
        <v>2322.8974513274338</v>
      </c>
    </row>
    <row r="24" spans="1:12" ht="15.75">
      <c r="A24" s="244" t="s">
        <v>14</v>
      </c>
      <c r="B24" s="215">
        <v>2012.64</v>
      </c>
      <c r="C24" s="338">
        <v>162002334</v>
      </c>
      <c r="D24" s="339">
        <v>45163</v>
      </c>
      <c r="E24" s="340">
        <v>4150</v>
      </c>
      <c r="F24" s="341">
        <v>2478.2503772886021</v>
      </c>
    </row>
    <row r="25" spans="1:12" ht="15.75">
      <c r="A25" s="244" t="s">
        <v>33</v>
      </c>
      <c r="B25" s="215">
        <v>3717.35</v>
      </c>
      <c r="C25" s="338">
        <v>162000284</v>
      </c>
      <c r="D25" s="339">
        <v>45165</v>
      </c>
      <c r="E25" s="340">
        <v>4150</v>
      </c>
      <c r="F25" s="341">
        <v>2792.6839694656492</v>
      </c>
    </row>
    <row r="26" spans="1:12" ht="15.75">
      <c r="A26" s="244" t="s">
        <v>126</v>
      </c>
      <c r="B26" s="215">
        <v>3822.95</v>
      </c>
      <c r="C26" s="338">
        <v>162002338</v>
      </c>
      <c r="D26" s="339">
        <v>45166</v>
      </c>
      <c r="E26" s="340">
        <v>3850</v>
      </c>
      <c r="F26" s="341">
        <v>2025.0454601797335</v>
      </c>
      <c r="L26" s="219"/>
    </row>
    <row r="27" spans="1:12" ht="15.75">
      <c r="A27" s="244" t="s">
        <v>126</v>
      </c>
      <c r="B27" s="215">
        <v>1945.92</v>
      </c>
      <c r="C27" s="338">
        <v>142000199</v>
      </c>
      <c r="D27" s="339">
        <v>45166</v>
      </c>
      <c r="E27" s="340">
        <v>4150</v>
      </c>
      <c r="F27" s="341">
        <v>2625.6795726210353</v>
      </c>
      <c r="L27" s="219"/>
    </row>
    <row r="28" spans="1:12" ht="15.75">
      <c r="A28" s="244" t="s">
        <v>14</v>
      </c>
      <c r="B28" s="215">
        <v>2013.03</v>
      </c>
      <c r="C28" s="338">
        <v>142000199</v>
      </c>
      <c r="D28" s="339">
        <v>45166</v>
      </c>
      <c r="E28" s="340">
        <v>4150</v>
      </c>
      <c r="F28" s="341">
        <v>2132.3251551134595</v>
      </c>
    </row>
    <row r="29" spans="1:12" ht="15.75">
      <c r="A29" s="244" t="s">
        <v>137</v>
      </c>
      <c r="B29" s="215">
        <v>3739.95</v>
      </c>
      <c r="C29" s="338">
        <v>162000088</v>
      </c>
      <c r="D29" s="339">
        <v>45143</v>
      </c>
      <c r="E29" s="340">
        <v>4150</v>
      </c>
      <c r="F29" s="341">
        <v>3613.9285259809121</v>
      </c>
    </row>
    <row r="30" spans="1:12" ht="15.75">
      <c r="A30" s="244" t="s">
        <v>138</v>
      </c>
      <c r="B30" s="215">
        <v>4047.95</v>
      </c>
      <c r="C30" s="338">
        <v>162000095</v>
      </c>
      <c r="D30" s="339">
        <v>45147</v>
      </c>
      <c r="E30" s="340">
        <v>3250</v>
      </c>
      <c r="F30" s="341">
        <v>2634.5135961075653</v>
      </c>
      <c r="L30" s="219"/>
    </row>
    <row r="31" spans="1:12" ht="15.75">
      <c r="A31" s="244" t="s">
        <v>101</v>
      </c>
      <c r="B31" s="215">
        <v>3693.55</v>
      </c>
      <c r="C31" s="338">
        <v>461000016</v>
      </c>
      <c r="D31" s="339">
        <v>45140</v>
      </c>
      <c r="E31" s="340">
        <v>3850</v>
      </c>
      <c r="F31" s="341">
        <v>3525.2902964786467</v>
      </c>
      <c r="H31" s="341"/>
      <c r="I31" s="220"/>
      <c r="L31" s="219"/>
    </row>
    <row r="32" spans="1:12" ht="15.75">
      <c r="A32" s="244" t="s">
        <v>101</v>
      </c>
      <c r="B32" s="215">
        <v>3594.6</v>
      </c>
      <c r="C32" s="338">
        <v>461000022</v>
      </c>
      <c r="D32" s="339">
        <v>45146</v>
      </c>
      <c r="E32" s="340">
        <v>3850</v>
      </c>
      <c r="F32" s="341">
        <v>3556.0752901023884</v>
      </c>
      <c r="H32" s="341"/>
      <c r="I32" s="220"/>
    </row>
    <row r="33" spans="1:12" ht="23.25" customHeight="1">
      <c r="A33" s="222"/>
      <c r="B33" s="223">
        <f>SUM(B4:B32)</f>
        <v>158767.27100000004</v>
      </c>
      <c r="C33" s="222"/>
      <c r="D33" s="222"/>
      <c r="E33" s="224">
        <f>SUMPRODUCT(E4:E32,$B4:$B32)/$B33</f>
        <v>4115.8703609945796</v>
      </c>
      <c r="F33" s="224">
        <f>SUMPRODUCT(F4:F32,$B4:$B32)/$B33</f>
        <v>3114.0719273323912</v>
      </c>
      <c r="G33" s="342"/>
      <c r="L33" s="225"/>
    </row>
    <row r="34" spans="1:12">
      <c r="G34" s="342"/>
    </row>
    <row r="35" spans="1:12" s="231" customFormat="1">
      <c r="A35" s="226" t="s">
        <v>139</v>
      </c>
    </row>
    <row r="36" spans="1:12" s="231" customFormat="1">
      <c r="A36" s="343" t="s">
        <v>140</v>
      </c>
    </row>
    <row r="37" spans="1:12" s="231" customFormat="1">
      <c r="A37" s="343" t="s">
        <v>141</v>
      </c>
    </row>
    <row r="38" spans="1:12" s="231" customFormat="1">
      <c r="A38" s="344" t="s">
        <v>124</v>
      </c>
    </row>
    <row r="39" spans="1:12">
      <c r="A39" s="230"/>
      <c r="B39" s="230"/>
      <c r="C39" s="230"/>
      <c r="D39" s="230"/>
      <c r="E39" s="230"/>
      <c r="F39" s="230"/>
    </row>
    <row r="40" spans="1:12">
      <c r="A40" s="345"/>
    </row>
    <row r="41" spans="1:12">
      <c r="A41" s="345"/>
    </row>
  </sheetData>
  <mergeCells count="2">
    <mergeCell ref="A1:F1"/>
    <mergeCell ref="A39:F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5"/>
  <sheetViews>
    <sheetView workbookViewId="0">
      <selection sqref="A1:F1"/>
    </sheetView>
  </sheetViews>
  <sheetFormatPr defaultColWidth="12.140625" defaultRowHeight="15"/>
  <cols>
    <col min="1" max="1" width="32.140625" style="204" customWidth="1"/>
    <col min="2" max="2" width="13.7109375" style="203" customWidth="1"/>
    <col min="3" max="3" width="12.85546875" style="203" customWidth="1"/>
    <col min="4" max="4" width="13.7109375" style="203" customWidth="1"/>
    <col min="5" max="5" width="13" style="203" customWidth="1"/>
    <col min="6" max="6" width="12.7109375" style="203" customWidth="1"/>
    <col min="7" max="16384" width="12.140625" style="203"/>
  </cols>
  <sheetData>
    <row r="1" spans="1:48" ht="18.75">
      <c r="A1" s="202" t="s">
        <v>142</v>
      </c>
      <c r="B1" s="202"/>
      <c r="C1" s="202"/>
      <c r="D1" s="202"/>
      <c r="E1" s="202"/>
      <c r="F1" s="202"/>
    </row>
    <row r="3" spans="1:48" s="232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239" customFormat="1">
      <c r="A4" s="209" t="s">
        <v>6</v>
      </c>
      <c r="B4" s="346">
        <v>221133.86055036503</v>
      </c>
      <c r="C4" s="347"/>
      <c r="D4" s="347"/>
      <c r="E4" s="346">
        <v>4168.8160484769451</v>
      </c>
      <c r="F4" s="346">
        <v>3324.8429760414911</v>
      </c>
      <c r="G4" s="237"/>
      <c r="H4" s="237"/>
      <c r="I4" s="237"/>
      <c r="J4" s="237"/>
      <c r="K4" s="237"/>
      <c r="L4" s="237"/>
    </row>
    <row r="5" spans="1:48" s="239" customFormat="1" ht="15.75">
      <c r="A5" s="209" t="s">
        <v>7</v>
      </c>
      <c r="B5" s="348"/>
      <c r="C5" s="349"/>
      <c r="D5" s="350"/>
      <c r="E5" s="348"/>
      <c r="F5" s="348"/>
      <c r="G5" s="237"/>
      <c r="J5" s="237"/>
      <c r="K5" s="237"/>
    </row>
    <row r="6" spans="1:48" ht="15.75">
      <c r="A6" s="244" t="s">
        <v>13</v>
      </c>
      <c r="B6" s="245">
        <v>2036.75</v>
      </c>
      <c r="C6" s="349">
        <v>162002286</v>
      </c>
      <c r="D6" s="350">
        <v>45138</v>
      </c>
      <c r="E6" s="351">
        <v>4150</v>
      </c>
      <c r="F6" s="352">
        <v>2151.9369720347154</v>
      </c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</row>
    <row r="7" spans="1:48" ht="15.75">
      <c r="A7" s="244" t="s">
        <v>54</v>
      </c>
      <c r="B7" s="245">
        <v>1863.2</v>
      </c>
      <c r="C7" s="349">
        <v>162002286</v>
      </c>
      <c r="D7" s="350">
        <v>45138</v>
      </c>
      <c r="E7" s="351">
        <v>3850</v>
      </c>
      <c r="F7" s="352">
        <v>2204.9661276641318</v>
      </c>
      <c r="G7" s="220"/>
      <c r="H7" s="251"/>
      <c r="I7" s="251"/>
      <c r="J7" s="251"/>
      <c r="K7" s="251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</row>
    <row r="8" spans="1:48" ht="15.75">
      <c r="A8" s="244" t="s">
        <v>68</v>
      </c>
      <c r="B8" s="245">
        <v>3952.4</v>
      </c>
      <c r="C8" s="349">
        <v>161015370</v>
      </c>
      <c r="D8" s="350">
        <v>45138</v>
      </c>
      <c r="E8" s="351">
        <v>3550</v>
      </c>
      <c r="F8" s="352">
        <v>3680.8749244712985</v>
      </c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</row>
    <row r="9" spans="1:48" ht="30">
      <c r="A9" s="244" t="s">
        <v>8</v>
      </c>
      <c r="B9" s="245">
        <v>1806.01</v>
      </c>
      <c r="C9" s="349">
        <v>162002288</v>
      </c>
      <c r="D9" s="350">
        <v>45139</v>
      </c>
      <c r="E9" s="351">
        <v>3850</v>
      </c>
      <c r="F9" s="352">
        <v>2019.2007149321266</v>
      </c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</row>
    <row r="10" spans="1:48" ht="15.75">
      <c r="A10" s="244" t="s">
        <v>13</v>
      </c>
      <c r="B10" s="245">
        <v>1987.24</v>
      </c>
      <c r="C10" s="349">
        <v>162002288</v>
      </c>
      <c r="D10" s="350">
        <v>45139</v>
      </c>
      <c r="E10" s="351">
        <v>4150</v>
      </c>
      <c r="F10" s="352">
        <v>2209.7194573378838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</row>
    <row r="11" spans="1:48" ht="15.75">
      <c r="A11" s="244" t="s">
        <v>33</v>
      </c>
      <c r="B11" s="245">
        <v>3806.95</v>
      </c>
      <c r="C11" s="349">
        <v>162000254</v>
      </c>
      <c r="D11" s="350">
        <v>45139</v>
      </c>
      <c r="E11" s="351">
        <v>4150</v>
      </c>
      <c r="F11" s="352">
        <v>2774.9200795033767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</row>
    <row r="12" spans="1:48" ht="15.75">
      <c r="A12" s="244" t="s">
        <v>54</v>
      </c>
      <c r="B12" s="245">
        <v>1885.86</v>
      </c>
      <c r="C12" s="349">
        <v>162002290</v>
      </c>
      <c r="D12" s="350">
        <v>45140</v>
      </c>
      <c r="E12" s="351">
        <v>3850</v>
      </c>
      <c r="F12" s="352">
        <v>2237.1786880675818</v>
      </c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</row>
    <row r="13" spans="1:48" ht="15.75">
      <c r="A13" s="244" t="s">
        <v>14</v>
      </c>
      <c r="B13" s="245">
        <v>1966.49</v>
      </c>
      <c r="C13" s="349">
        <v>162002290</v>
      </c>
      <c r="D13" s="350">
        <v>45140</v>
      </c>
      <c r="E13" s="351">
        <v>4150</v>
      </c>
      <c r="F13" s="352">
        <v>2306.7346938775509</v>
      </c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</row>
    <row r="14" spans="1:48" ht="15.75">
      <c r="A14" s="244" t="s">
        <v>35</v>
      </c>
      <c r="B14" s="245">
        <v>4036.5</v>
      </c>
      <c r="C14" s="349">
        <v>162000256</v>
      </c>
      <c r="D14" s="350">
        <v>45140</v>
      </c>
      <c r="E14" s="351">
        <v>4450</v>
      </c>
      <c r="F14" s="352">
        <v>3057.0643056994822</v>
      </c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</row>
    <row r="15" spans="1:48" ht="15.75">
      <c r="A15" s="244" t="s">
        <v>54</v>
      </c>
      <c r="B15" s="245">
        <v>1898.55</v>
      </c>
      <c r="C15" s="349">
        <v>162002293</v>
      </c>
      <c r="D15" s="350">
        <v>45141</v>
      </c>
      <c r="E15" s="351">
        <v>3850</v>
      </c>
      <c r="F15" s="352">
        <v>2240.4205138017564</v>
      </c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</row>
    <row r="16" spans="1:48" ht="15.75">
      <c r="A16" s="244" t="s">
        <v>14</v>
      </c>
      <c r="B16" s="245">
        <v>2037.3</v>
      </c>
      <c r="C16" s="349">
        <v>162002293</v>
      </c>
      <c r="D16" s="350">
        <v>45141</v>
      </c>
      <c r="E16" s="351">
        <v>4150</v>
      </c>
      <c r="F16" s="352">
        <v>2262.5796140970997</v>
      </c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</row>
    <row r="17" spans="1:48" ht="15.75">
      <c r="A17" s="244" t="s">
        <v>35</v>
      </c>
      <c r="B17" s="245">
        <v>3936.75</v>
      </c>
      <c r="C17" s="349">
        <v>162000258</v>
      </c>
      <c r="D17" s="350">
        <v>45141</v>
      </c>
      <c r="E17" s="351">
        <v>4450</v>
      </c>
      <c r="F17" s="352">
        <v>2885.4157569142735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</row>
    <row r="18" spans="1:48" ht="15.75">
      <c r="A18" s="244" t="s">
        <v>27</v>
      </c>
      <c r="B18" s="215">
        <v>722.58</v>
      </c>
      <c r="C18" s="349">
        <v>161001807</v>
      </c>
      <c r="D18" s="350">
        <v>45142</v>
      </c>
      <c r="E18" s="351">
        <v>4750</v>
      </c>
      <c r="F18" s="352">
        <v>3037.3526508126974</v>
      </c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</row>
    <row r="19" spans="1:48" ht="15.75">
      <c r="A19" s="244" t="s">
        <v>34</v>
      </c>
      <c r="B19" s="215">
        <v>1557.62</v>
      </c>
      <c r="C19" s="349">
        <v>161001807</v>
      </c>
      <c r="D19" s="350">
        <v>45142</v>
      </c>
      <c r="E19" s="351">
        <v>4750</v>
      </c>
      <c r="F19" s="352">
        <v>3037.3526508126974</v>
      </c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</row>
    <row r="20" spans="1:48" ht="15.75">
      <c r="A20" s="244" t="s">
        <v>28</v>
      </c>
      <c r="B20" s="215">
        <v>1124.75</v>
      </c>
      <c r="C20" s="349">
        <v>161001807</v>
      </c>
      <c r="D20" s="350">
        <v>45142</v>
      </c>
      <c r="E20" s="351">
        <v>4750</v>
      </c>
      <c r="F20" s="352">
        <v>3037.3526508126974</v>
      </c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</row>
    <row r="21" spans="1:48" ht="15.75">
      <c r="A21" s="244" t="s">
        <v>13</v>
      </c>
      <c r="B21" s="245">
        <v>1817.25</v>
      </c>
      <c r="C21" s="349">
        <v>162002294</v>
      </c>
      <c r="D21" s="350">
        <v>45142</v>
      </c>
      <c r="E21" s="351">
        <v>4150</v>
      </c>
      <c r="F21" s="352">
        <v>2956.6679371422397</v>
      </c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</row>
    <row r="22" spans="1:48" ht="15.75">
      <c r="A22" s="244" t="s">
        <v>14</v>
      </c>
      <c r="B22" s="245">
        <v>1947.05</v>
      </c>
      <c r="C22" s="349">
        <v>162002294</v>
      </c>
      <c r="D22" s="350">
        <v>45142</v>
      </c>
      <c r="E22" s="351">
        <v>4150</v>
      </c>
      <c r="F22" s="352">
        <v>3322.7327902135426</v>
      </c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</row>
    <row r="23" spans="1:48" ht="15.75">
      <c r="A23" s="244" t="s">
        <v>35</v>
      </c>
      <c r="B23" s="245">
        <v>3921.55</v>
      </c>
      <c r="C23" s="349">
        <v>162000260</v>
      </c>
      <c r="D23" s="350">
        <v>45142</v>
      </c>
      <c r="E23" s="351">
        <v>4450</v>
      </c>
      <c r="F23" s="352">
        <v>3072.9183501945527</v>
      </c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</row>
    <row r="24" spans="1:48" ht="15.75">
      <c r="A24" s="244" t="s">
        <v>24</v>
      </c>
      <c r="B24" s="245">
        <v>2706.28</v>
      </c>
      <c r="C24" s="349">
        <v>161009702</v>
      </c>
      <c r="D24" s="350" t="s">
        <v>143</v>
      </c>
      <c r="E24" s="351">
        <v>4750</v>
      </c>
      <c r="F24" s="352">
        <v>4042.2532830523519</v>
      </c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</row>
    <row r="25" spans="1:48" ht="15.75">
      <c r="A25" s="244" t="s">
        <v>25</v>
      </c>
      <c r="B25" s="245">
        <v>1217.82</v>
      </c>
      <c r="C25" s="349">
        <v>161009702</v>
      </c>
      <c r="D25" s="350" t="s">
        <v>143</v>
      </c>
      <c r="E25" s="351">
        <v>4150</v>
      </c>
      <c r="F25" s="352">
        <v>3037.107964214712</v>
      </c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</row>
    <row r="26" spans="1:48" ht="30">
      <c r="A26" s="244" t="s">
        <v>8</v>
      </c>
      <c r="B26" s="245">
        <v>1778.49</v>
      </c>
      <c r="C26" s="349">
        <v>162002296</v>
      </c>
      <c r="D26" s="350">
        <v>45143</v>
      </c>
      <c r="E26" s="351">
        <v>3850</v>
      </c>
      <c r="F26" s="352">
        <v>2344.9273964823055</v>
      </c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</row>
    <row r="27" spans="1:48" ht="15.75">
      <c r="A27" s="244" t="s">
        <v>13</v>
      </c>
      <c r="B27" s="245">
        <v>2041.96</v>
      </c>
      <c r="C27" s="349">
        <v>162002296</v>
      </c>
      <c r="D27" s="350">
        <v>45143</v>
      </c>
      <c r="E27" s="351">
        <v>4150</v>
      </c>
      <c r="F27" s="352">
        <v>2518.4968092559179</v>
      </c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</row>
    <row r="28" spans="1:48" ht="15.75">
      <c r="A28" s="244" t="s">
        <v>24</v>
      </c>
      <c r="B28" s="245">
        <v>3276.03</v>
      </c>
      <c r="C28" s="349">
        <v>151000455</v>
      </c>
      <c r="D28" s="350">
        <v>45144</v>
      </c>
      <c r="E28" s="351">
        <v>4750</v>
      </c>
      <c r="F28" s="352">
        <v>3824.8650138613862</v>
      </c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</row>
    <row r="29" spans="1:48" ht="15.75">
      <c r="A29" s="244" t="s">
        <v>25</v>
      </c>
      <c r="B29" s="245">
        <v>524.16999999999996</v>
      </c>
      <c r="C29" s="349">
        <v>151000455</v>
      </c>
      <c r="D29" s="350">
        <v>45144</v>
      </c>
      <c r="E29" s="351">
        <v>4150</v>
      </c>
      <c r="F29" s="352">
        <v>3653.5713397632617</v>
      </c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</row>
    <row r="30" spans="1:48" ht="15.75">
      <c r="A30" s="244" t="s">
        <v>68</v>
      </c>
      <c r="B30" s="245">
        <v>3888.55</v>
      </c>
      <c r="C30" s="349">
        <v>161015381</v>
      </c>
      <c r="D30" s="350">
        <v>45144</v>
      </c>
      <c r="E30" s="351">
        <v>3550</v>
      </c>
      <c r="F30" s="352">
        <v>2380.6783212369833</v>
      </c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</row>
    <row r="31" spans="1:48" ht="15.75">
      <c r="A31" s="244" t="s">
        <v>54</v>
      </c>
      <c r="B31" s="245">
        <v>1871.72</v>
      </c>
      <c r="C31" s="349">
        <v>162002297</v>
      </c>
      <c r="D31" s="350">
        <v>45144</v>
      </c>
      <c r="E31" s="351">
        <v>3850</v>
      </c>
      <c r="F31" s="352">
        <v>2244.9244422393986</v>
      </c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</row>
    <row r="32" spans="1:48" ht="15.75">
      <c r="A32" s="244" t="s">
        <v>14</v>
      </c>
      <c r="B32" s="215">
        <v>2008.68</v>
      </c>
      <c r="C32" s="349">
        <v>162002297</v>
      </c>
      <c r="D32" s="350">
        <v>45144</v>
      </c>
      <c r="E32" s="351">
        <v>4150</v>
      </c>
      <c r="F32" s="352">
        <v>2231.0263143812704</v>
      </c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</row>
    <row r="33" spans="1:48" ht="15.75">
      <c r="A33" s="244" t="s">
        <v>13</v>
      </c>
      <c r="B33" s="215">
        <v>1838.08</v>
      </c>
      <c r="C33" s="349">
        <v>162002298</v>
      </c>
      <c r="D33" s="350">
        <v>45145</v>
      </c>
      <c r="E33" s="351">
        <v>4150</v>
      </c>
      <c r="F33" s="352">
        <v>2244.7602459736459</v>
      </c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</row>
    <row r="34" spans="1:48" ht="15.75">
      <c r="A34" s="244" t="s">
        <v>54</v>
      </c>
      <c r="B34" s="215">
        <v>1969.37</v>
      </c>
      <c r="C34" s="349">
        <v>162002298</v>
      </c>
      <c r="D34" s="350">
        <v>45145</v>
      </c>
      <c r="E34" s="351">
        <v>3850</v>
      </c>
      <c r="F34" s="352">
        <v>2241.1235119047619</v>
      </c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</row>
    <row r="35" spans="1:48" ht="15.75">
      <c r="A35" s="244" t="s">
        <v>24</v>
      </c>
      <c r="B35" s="215">
        <v>2697.14</v>
      </c>
      <c r="C35" s="349">
        <v>151000456</v>
      </c>
      <c r="D35" s="350">
        <v>45145</v>
      </c>
      <c r="E35" s="351">
        <v>4750</v>
      </c>
      <c r="F35" s="352">
        <v>3443.9906445372603</v>
      </c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</row>
    <row r="36" spans="1:48" ht="15.75">
      <c r="A36" s="244" t="s">
        <v>25</v>
      </c>
      <c r="B36" s="245">
        <v>1213.71</v>
      </c>
      <c r="C36" s="349">
        <v>151000456</v>
      </c>
      <c r="D36" s="350">
        <v>45145</v>
      </c>
      <c r="E36" s="351">
        <v>4150</v>
      </c>
      <c r="F36" s="352">
        <v>2655.1883399873923</v>
      </c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</row>
    <row r="37" spans="1:48" ht="15.75">
      <c r="A37" s="244" t="s">
        <v>68</v>
      </c>
      <c r="B37" s="245">
        <v>3908.25</v>
      </c>
      <c r="C37" s="349">
        <v>161015383</v>
      </c>
      <c r="D37" s="350">
        <v>45145</v>
      </c>
      <c r="E37" s="351">
        <v>3550</v>
      </c>
      <c r="F37" s="352">
        <v>3082.823873385013</v>
      </c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</row>
    <row r="38" spans="1:48" ht="15.75">
      <c r="A38" s="244" t="s">
        <v>68</v>
      </c>
      <c r="B38" s="245">
        <v>4034.05</v>
      </c>
      <c r="C38" s="349">
        <v>151000576</v>
      </c>
      <c r="D38" s="350">
        <v>45146</v>
      </c>
      <c r="E38" s="351">
        <v>3550</v>
      </c>
      <c r="F38" s="352">
        <v>3269.55136257001</v>
      </c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</row>
    <row r="39" spans="1:48" ht="15.75">
      <c r="A39" s="244" t="s">
        <v>54</v>
      </c>
      <c r="B39" s="249">
        <v>1869.46</v>
      </c>
      <c r="C39" s="349">
        <v>162002302</v>
      </c>
      <c r="D39" s="350">
        <v>45146</v>
      </c>
      <c r="E39" s="351">
        <v>3850</v>
      </c>
      <c r="F39" s="352">
        <v>2232.7099030837003</v>
      </c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</row>
    <row r="40" spans="1:48" ht="15.75">
      <c r="A40" s="244" t="s">
        <v>14</v>
      </c>
      <c r="B40" s="249">
        <v>2002.99</v>
      </c>
      <c r="C40" s="349">
        <v>162002302</v>
      </c>
      <c r="D40" s="350">
        <v>45146</v>
      </c>
      <c r="E40" s="351">
        <v>4150</v>
      </c>
      <c r="F40" s="352">
        <v>2352.4240119886422</v>
      </c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</row>
    <row r="41" spans="1:48" ht="15.75">
      <c r="A41" s="244" t="s">
        <v>33</v>
      </c>
      <c r="B41" s="245">
        <v>4000.05</v>
      </c>
      <c r="C41" s="349">
        <v>162000265</v>
      </c>
      <c r="D41" s="350">
        <v>45147</v>
      </c>
      <c r="E41" s="351">
        <v>4150</v>
      </c>
      <c r="F41" s="352">
        <v>3223.9993328305136</v>
      </c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</row>
    <row r="42" spans="1:48" ht="15.75">
      <c r="A42" s="244" t="s">
        <v>35</v>
      </c>
      <c r="B42" s="245">
        <v>4051.55</v>
      </c>
      <c r="C42" s="349">
        <v>162000266</v>
      </c>
      <c r="D42" s="350">
        <v>45147</v>
      </c>
      <c r="E42" s="351">
        <v>4450</v>
      </c>
      <c r="F42" s="352">
        <v>2946.5363885885249</v>
      </c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</row>
    <row r="43" spans="1:48" ht="15.75">
      <c r="A43" s="244" t="s">
        <v>106</v>
      </c>
      <c r="B43" s="245">
        <v>68.650000000000006</v>
      </c>
      <c r="C43" s="349">
        <v>162000266</v>
      </c>
      <c r="D43" s="350">
        <v>45147</v>
      </c>
      <c r="E43" s="351">
        <v>4150</v>
      </c>
      <c r="F43" s="352">
        <v>2866.7395048481621</v>
      </c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</row>
    <row r="44" spans="1:48" ht="15.75">
      <c r="A44" s="244" t="s">
        <v>54</v>
      </c>
      <c r="B44" s="245">
        <v>1898.26</v>
      </c>
      <c r="C44" s="349">
        <v>162002305</v>
      </c>
      <c r="D44" s="350">
        <v>45147</v>
      </c>
      <c r="E44" s="351">
        <v>3850</v>
      </c>
      <c r="F44" s="352">
        <v>2721.019657802733</v>
      </c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</row>
    <row r="45" spans="1:48" ht="15.75">
      <c r="A45" s="244" t="s">
        <v>14</v>
      </c>
      <c r="B45" s="245">
        <v>2033.84</v>
      </c>
      <c r="C45" s="349">
        <v>162002305</v>
      </c>
      <c r="D45" s="350">
        <v>45147</v>
      </c>
      <c r="E45" s="351">
        <v>4150</v>
      </c>
      <c r="F45" s="352">
        <v>2682.9331357608926</v>
      </c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</row>
    <row r="46" spans="1:48" ht="15.75">
      <c r="A46" s="244" t="s">
        <v>54</v>
      </c>
      <c r="B46" s="245">
        <v>1911.46</v>
      </c>
      <c r="C46" s="349">
        <v>142000191</v>
      </c>
      <c r="D46" s="350">
        <v>45148</v>
      </c>
      <c r="E46" s="351">
        <v>3850</v>
      </c>
      <c r="F46" s="352">
        <v>2177.6871458576434</v>
      </c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</row>
    <row r="47" spans="1:48" ht="15.75">
      <c r="A47" s="244" t="s">
        <v>14</v>
      </c>
      <c r="B47" s="245">
        <v>2047.99</v>
      </c>
      <c r="C47" s="349">
        <v>142000191</v>
      </c>
      <c r="D47" s="350">
        <v>45148</v>
      </c>
      <c r="E47" s="351">
        <v>4150</v>
      </c>
      <c r="F47" s="352">
        <v>2252.2649764570474</v>
      </c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</row>
    <row r="48" spans="1:48" ht="15.75">
      <c r="A48" s="244" t="s">
        <v>33</v>
      </c>
      <c r="B48" s="245">
        <v>3931.15</v>
      </c>
      <c r="C48" s="349">
        <v>162000268</v>
      </c>
      <c r="D48" s="350">
        <v>45150</v>
      </c>
      <c r="E48" s="351">
        <v>4150</v>
      </c>
      <c r="F48" s="352">
        <v>2765.3644400295893</v>
      </c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</row>
    <row r="49" spans="1:48" ht="15.75">
      <c r="A49" s="244" t="s">
        <v>118</v>
      </c>
      <c r="B49" s="245">
        <v>3978.5</v>
      </c>
      <c r="C49" s="349">
        <v>161009707</v>
      </c>
      <c r="D49" s="350">
        <v>45151</v>
      </c>
      <c r="E49" s="351">
        <v>4150</v>
      </c>
      <c r="F49" s="352">
        <v>4187.3370293922653</v>
      </c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</row>
    <row r="50" spans="1:48" ht="15.75">
      <c r="A50" s="244" t="s">
        <v>33</v>
      </c>
      <c r="B50" s="245">
        <v>3752.55</v>
      </c>
      <c r="C50" s="349">
        <v>162000272</v>
      </c>
      <c r="D50" s="350">
        <v>45152</v>
      </c>
      <c r="E50" s="351">
        <v>4150</v>
      </c>
      <c r="F50" s="352">
        <v>3077.8567639257294</v>
      </c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</row>
    <row r="51" spans="1:48" ht="15.75">
      <c r="A51" s="244" t="s">
        <v>33</v>
      </c>
      <c r="B51" s="245">
        <v>3864.5</v>
      </c>
      <c r="C51" s="349">
        <v>162000273</v>
      </c>
      <c r="D51" s="350">
        <v>45152</v>
      </c>
      <c r="E51" s="351">
        <v>4150</v>
      </c>
      <c r="F51" s="352">
        <v>2921.7665601856734</v>
      </c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</row>
    <row r="52" spans="1:48" ht="15.75">
      <c r="A52" s="244" t="s">
        <v>68</v>
      </c>
      <c r="B52" s="245">
        <v>3649.7</v>
      </c>
      <c r="C52" s="349">
        <v>151000583</v>
      </c>
      <c r="D52" s="350">
        <v>45153</v>
      </c>
      <c r="E52" s="351">
        <v>3550</v>
      </c>
      <c r="F52" s="352">
        <v>2509.2564914877871</v>
      </c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</row>
    <row r="53" spans="1:48" ht="15.75">
      <c r="A53" s="244" t="s">
        <v>9</v>
      </c>
      <c r="B53" s="245">
        <v>2613.5300000000002</v>
      </c>
      <c r="C53" s="349">
        <v>161009710</v>
      </c>
      <c r="D53" s="350">
        <v>45153</v>
      </c>
      <c r="E53" s="351">
        <v>4150</v>
      </c>
      <c r="F53" s="352">
        <v>4088.4705864711759</v>
      </c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</row>
    <row r="54" spans="1:48" ht="15.75">
      <c r="A54" s="244" t="s">
        <v>118</v>
      </c>
      <c r="B54" s="353">
        <v>1241.42</v>
      </c>
      <c r="C54" s="349">
        <v>161009710</v>
      </c>
      <c r="D54" s="350">
        <v>45153</v>
      </c>
      <c r="E54" s="351">
        <v>4150</v>
      </c>
      <c r="F54" s="352">
        <v>3614.4667380033093</v>
      </c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</row>
    <row r="55" spans="1:48" ht="15.75">
      <c r="A55" s="244" t="s">
        <v>68</v>
      </c>
      <c r="B55" s="215">
        <v>3983.15</v>
      </c>
      <c r="C55" s="349">
        <v>161015395</v>
      </c>
      <c r="D55" s="350">
        <v>45154</v>
      </c>
      <c r="E55" s="351">
        <v>3550</v>
      </c>
      <c r="F55" s="352">
        <v>2712.9580495796504</v>
      </c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</row>
    <row r="56" spans="1:48" ht="15.75">
      <c r="A56" s="244" t="s">
        <v>37</v>
      </c>
      <c r="B56" s="215">
        <v>3854.3</v>
      </c>
      <c r="C56" s="349">
        <v>162000274</v>
      </c>
      <c r="D56" s="350">
        <v>45154</v>
      </c>
      <c r="E56" s="351">
        <v>3850</v>
      </c>
      <c r="F56" s="352">
        <v>2929.1357392686809</v>
      </c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</row>
    <row r="57" spans="1:48" ht="15.75">
      <c r="A57" s="244" t="s">
        <v>24</v>
      </c>
      <c r="B57" s="215">
        <v>2889.97</v>
      </c>
      <c r="C57" s="349">
        <v>161009712</v>
      </c>
      <c r="D57" s="350">
        <v>45155</v>
      </c>
      <c r="E57" s="351">
        <v>4750</v>
      </c>
      <c r="F57" s="352">
        <v>3851.7847726727055</v>
      </c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</row>
    <row r="58" spans="1:48" ht="15.75">
      <c r="A58" s="244" t="s">
        <v>25</v>
      </c>
      <c r="B58" s="215">
        <v>1008.13</v>
      </c>
      <c r="C58" s="349">
        <v>161009712</v>
      </c>
      <c r="D58" s="350">
        <v>45155</v>
      </c>
      <c r="E58" s="351">
        <v>4150</v>
      </c>
      <c r="F58" s="352">
        <v>4169.328593272171</v>
      </c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</row>
    <row r="59" spans="1:48" ht="15.75">
      <c r="A59" s="244" t="s">
        <v>27</v>
      </c>
      <c r="B59" s="245">
        <v>1186.9000000000001</v>
      </c>
      <c r="C59" s="349">
        <v>161001809</v>
      </c>
      <c r="D59" s="350">
        <v>45154</v>
      </c>
      <c r="E59" s="351">
        <v>4750</v>
      </c>
      <c r="F59" s="352">
        <v>3149.9092024208367</v>
      </c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</row>
    <row r="60" spans="1:48" ht="15.75">
      <c r="A60" s="244" t="s">
        <v>28</v>
      </c>
      <c r="B60" s="245">
        <v>2669.95</v>
      </c>
      <c r="C60" s="349">
        <v>161001809</v>
      </c>
      <c r="D60" s="350">
        <v>45154</v>
      </c>
      <c r="E60" s="351">
        <v>4750</v>
      </c>
      <c r="F60" s="352">
        <v>3149.9092024208367</v>
      </c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</row>
    <row r="61" spans="1:48" ht="15.75">
      <c r="A61" s="244" t="s">
        <v>68</v>
      </c>
      <c r="B61" s="245">
        <v>4192.6000000000004</v>
      </c>
      <c r="C61" s="349">
        <v>151000061</v>
      </c>
      <c r="D61" s="350">
        <v>45156</v>
      </c>
      <c r="E61" s="351">
        <v>3550</v>
      </c>
      <c r="F61" s="352">
        <v>3319.3704766760679</v>
      </c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</row>
    <row r="62" spans="1:48" ht="15.75">
      <c r="A62" s="244" t="s">
        <v>37</v>
      </c>
      <c r="B62" s="249">
        <v>3982.05</v>
      </c>
      <c r="C62" s="349">
        <v>162000275</v>
      </c>
      <c r="D62" s="350">
        <v>45155</v>
      </c>
      <c r="E62" s="351">
        <v>3850</v>
      </c>
      <c r="F62" s="352">
        <v>3126.5329411010157</v>
      </c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</row>
    <row r="63" spans="1:48" ht="15.75">
      <c r="A63" s="244" t="s">
        <v>144</v>
      </c>
      <c r="B63" s="249">
        <v>3985.55</v>
      </c>
      <c r="C63" s="349">
        <v>151000075</v>
      </c>
      <c r="D63" s="350">
        <v>45157</v>
      </c>
      <c r="E63" s="351">
        <v>4150</v>
      </c>
      <c r="F63" s="352">
        <v>3204.639581105358</v>
      </c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</row>
    <row r="64" spans="1:48" ht="15.75">
      <c r="A64" s="244" t="s">
        <v>68</v>
      </c>
      <c r="B64" s="245">
        <v>3978.45</v>
      </c>
      <c r="C64" s="349">
        <v>161015402</v>
      </c>
      <c r="D64" s="350">
        <v>45158</v>
      </c>
      <c r="E64" s="351">
        <v>3550</v>
      </c>
      <c r="F64" s="352">
        <v>2633.7504535840185</v>
      </c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</row>
    <row r="65" spans="1:48" ht="15.75">
      <c r="A65" s="244" t="s">
        <v>68</v>
      </c>
      <c r="B65" s="245">
        <v>4015.55</v>
      </c>
      <c r="C65" s="349">
        <v>161015400</v>
      </c>
      <c r="D65" s="350">
        <v>45157</v>
      </c>
      <c r="E65" s="351">
        <v>3550</v>
      </c>
      <c r="F65" s="352">
        <v>2605.8546676624342</v>
      </c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</row>
    <row r="66" spans="1:48" ht="15.75">
      <c r="A66" s="244" t="s">
        <v>68</v>
      </c>
      <c r="B66" s="215">
        <v>4040.35</v>
      </c>
      <c r="C66" s="349">
        <v>161015405</v>
      </c>
      <c r="D66" s="350">
        <v>45159</v>
      </c>
      <c r="E66" s="351">
        <v>3550</v>
      </c>
      <c r="F66" s="352">
        <v>2537.9461855625873</v>
      </c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</row>
    <row r="67" spans="1:48" ht="15.75">
      <c r="A67" s="244" t="s">
        <v>33</v>
      </c>
      <c r="B67" s="245">
        <v>3450.1</v>
      </c>
      <c r="C67" s="349">
        <v>162000277</v>
      </c>
      <c r="D67" s="350">
        <v>45158</v>
      </c>
      <c r="E67" s="351">
        <v>4150</v>
      </c>
      <c r="F67" s="352">
        <v>3310.6929449838185</v>
      </c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</row>
    <row r="68" spans="1:48" ht="30">
      <c r="A68" s="244" t="s">
        <v>8</v>
      </c>
      <c r="B68" s="245">
        <v>1851.15</v>
      </c>
      <c r="C68" s="349">
        <v>162002326</v>
      </c>
      <c r="D68" s="350">
        <v>45160</v>
      </c>
      <c r="E68" s="351">
        <v>3850</v>
      </c>
      <c r="F68" s="352">
        <v>3613.4744079279676</v>
      </c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</row>
    <row r="69" spans="1:48" ht="15.75">
      <c r="A69" s="244" t="s">
        <v>13</v>
      </c>
      <c r="B69" s="245">
        <v>1919.15</v>
      </c>
      <c r="C69" s="349">
        <v>162002326</v>
      </c>
      <c r="D69" s="350">
        <v>45160</v>
      </c>
      <c r="E69" s="351">
        <v>4150</v>
      </c>
      <c r="F69" s="352">
        <v>3672.55299713467</v>
      </c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</row>
    <row r="70" spans="1:48" ht="15.75">
      <c r="A70" s="244" t="s">
        <v>33</v>
      </c>
      <c r="B70" s="215">
        <v>3805.1</v>
      </c>
      <c r="C70" s="349">
        <v>142000021</v>
      </c>
      <c r="D70" s="350">
        <v>45159</v>
      </c>
      <c r="E70" s="351">
        <v>4150</v>
      </c>
      <c r="F70" s="352">
        <v>2812.6674651810581</v>
      </c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</row>
    <row r="71" spans="1:48" ht="15.75">
      <c r="A71" s="244" t="s">
        <v>24</v>
      </c>
      <c r="B71" s="215">
        <v>2900.5</v>
      </c>
      <c r="C71" s="349">
        <v>151000461</v>
      </c>
      <c r="D71" s="350">
        <v>45159</v>
      </c>
      <c r="E71" s="351">
        <v>4750</v>
      </c>
      <c r="F71" s="352">
        <v>3404.0130286331714</v>
      </c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</row>
    <row r="72" spans="1:48" ht="15.75">
      <c r="A72" s="244" t="s">
        <v>25</v>
      </c>
      <c r="B72" s="245">
        <v>1013.85</v>
      </c>
      <c r="C72" s="349">
        <v>151000461</v>
      </c>
      <c r="D72" s="350">
        <v>45159</v>
      </c>
      <c r="E72" s="351">
        <v>4150</v>
      </c>
      <c r="F72" s="352">
        <v>3894.506374605593</v>
      </c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32"/>
      <c r="AT72" s="232"/>
      <c r="AU72" s="232"/>
      <c r="AV72" s="232"/>
    </row>
    <row r="73" spans="1:48" ht="15.75">
      <c r="A73" s="244" t="s">
        <v>68</v>
      </c>
      <c r="B73" s="245">
        <v>4079.1</v>
      </c>
      <c r="C73" s="349">
        <v>161015408</v>
      </c>
      <c r="D73" s="350">
        <v>45160</v>
      </c>
      <c r="E73" s="351">
        <v>3550</v>
      </c>
      <c r="F73" s="352">
        <v>2879.3482756417084</v>
      </c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</row>
    <row r="74" spans="1:48" ht="15.75">
      <c r="A74" s="244" t="s">
        <v>13</v>
      </c>
      <c r="B74" s="245">
        <v>3756.65</v>
      </c>
      <c r="C74" s="349">
        <v>162002329</v>
      </c>
      <c r="D74" s="350">
        <v>45160</v>
      </c>
      <c r="E74" s="351">
        <v>4150</v>
      </c>
      <c r="F74" s="352">
        <v>2267.6928586700874</v>
      </c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</row>
    <row r="75" spans="1:48" ht="15.75">
      <c r="A75" s="244" t="s">
        <v>68</v>
      </c>
      <c r="B75" s="249">
        <v>4246.3500000000004</v>
      </c>
      <c r="C75" s="349">
        <v>161015409</v>
      </c>
      <c r="D75" s="350">
        <v>45161</v>
      </c>
      <c r="E75" s="351">
        <v>3550</v>
      </c>
      <c r="F75" s="352">
        <v>3394.3241089695275</v>
      </c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32"/>
      <c r="AT75" s="232"/>
      <c r="AU75" s="232"/>
      <c r="AV75" s="232"/>
    </row>
    <row r="76" spans="1:48" ht="15.75">
      <c r="A76" s="244" t="s">
        <v>33</v>
      </c>
      <c r="B76" s="249">
        <v>3790.45</v>
      </c>
      <c r="C76" s="349">
        <v>142000022</v>
      </c>
      <c r="D76" s="350">
        <v>45161</v>
      </c>
      <c r="E76" s="351">
        <v>4150</v>
      </c>
      <c r="F76" s="352">
        <v>3528.1883156284148</v>
      </c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2"/>
    </row>
    <row r="77" spans="1:48" ht="15.75">
      <c r="A77" s="244" t="s">
        <v>35</v>
      </c>
      <c r="B77" s="245">
        <v>4052.75</v>
      </c>
      <c r="C77" s="349">
        <v>162000278</v>
      </c>
      <c r="D77" s="350">
        <v>45161</v>
      </c>
      <c r="E77" s="351">
        <v>4450</v>
      </c>
      <c r="F77" s="352">
        <v>3273.6636034351559</v>
      </c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32"/>
      <c r="AU77" s="232"/>
      <c r="AV77" s="232"/>
    </row>
    <row r="78" spans="1:48" ht="15.75">
      <c r="A78" s="244" t="s">
        <v>99</v>
      </c>
      <c r="B78" s="245">
        <v>3918.35</v>
      </c>
      <c r="C78" s="349">
        <v>162002537</v>
      </c>
      <c r="D78" s="350">
        <v>45162</v>
      </c>
      <c r="E78" s="351">
        <v>4450</v>
      </c>
      <c r="F78" s="352">
        <v>2903.8154542120592</v>
      </c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32"/>
      <c r="AT78" s="232"/>
      <c r="AU78" s="232"/>
      <c r="AV78" s="232"/>
    </row>
    <row r="79" spans="1:48" ht="15.75">
      <c r="A79" s="244" t="s">
        <v>68</v>
      </c>
      <c r="B79" s="245">
        <v>4026.45</v>
      </c>
      <c r="C79" s="349">
        <v>151000598</v>
      </c>
      <c r="D79" s="350">
        <v>45162</v>
      </c>
      <c r="E79" s="351">
        <v>3550</v>
      </c>
      <c r="F79" s="352">
        <v>3266.064489971965</v>
      </c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32"/>
      <c r="AT79" s="232"/>
      <c r="AU79" s="232"/>
      <c r="AV79" s="232"/>
    </row>
    <row r="80" spans="1:48" ht="15.75">
      <c r="A80" s="244" t="s">
        <v>126</v>
      </c>
      <c r="B80" s="245">
        <v>1833.54</v>
      </c>
      <c r="C80" s="349">
        <v>142000196</v>
      </c>
      <c r="D80" s="350">
        <v>45162</v>
      </c>
      <c r="E80" s="351">
        <v>3850</v>
      </c>
      <c r="F80" s="352">
        <v>2248.8097771001999</v>
      </c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32"/>
      <c r="AT80" s="232"/>
      <c r="AU80" s="232"/>
      <c r="AV80" s="232"/>
    </row>
    <row r="81" spans="1:48" ht="15.75">
      <c r="A81" s="244" t="s">
        <v>14</v>
      </c>
      <c r="B81" s="245">
        <v>1964.51</v>
      </c>
      <c r="C81" s="349">
        <v>142000196</v>
      </c>
      <c r="D81" s="350">
        <v>45162</v>
      </c>
      <c r="E81" s="351">
        <v>4150</v>
      </c>
      <c r="F81" s="352">
        <v>2626.8780366856422</v>
      </c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</row>
    <row r="82" spans="1:48" ht="15.75">
      <c r="A82" s="244" t="s">
        <v>35</v>
      </c>
      <c r="B82" s="245">
        <v>3943.5</v>
      </c>
      <c r="C82" s="349">
        <v>162000281</v>
      </c>
      <c r="D82" s="350">
        <v>45163</v>
      </c>
      <c r="E82" s="351">
        <v>4450</v>
      </c>
      <c r="F82" s="352">
        <v>2921.619517394523</v>
      </c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</row>
    <row r="83" spans="1:48" ht="30">
      <c r="A83" s="244" t="s">
        <v>8</v>
      </c>
      <c r="B83" s="245">
        <v>3912.9</v>
      </c>
      <c r="C83" s="349">
        <v>162002333</v>
      </c>
      <c r="D83" s="350">
        <v>45163</v>
      </c>
      <c r="E83" s="351">
        <v>3850</v>
      </c>
      <c r="F83" s="352">
        <v>2112.7406686828654</v>
      </c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</row>
    <row r="84" spans="1:48" ht="15.75">
      <c r="A84" s="244" t="s">
        <v>35</v>
      </c>
      <c r="B84" s="245">
        <v>3930.5</v>
      </c>
      <c r="C84" s="349">
        <v>162000282</v>
      </c>
      <c r="D84" s="350">
        <v>45164</v>
      </c>
      <c r="E84" s="351">
        <v>4450</v>
      </c>
      <c r="F84" s="352">
        <v>3627.2993068145461</v>
      </c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</row>
    <row r="85" spans="1:48" ht="15.75">
      <c r="A85" s="244" t="s">
        <v>126</v>
      </c>
      <c r="B85" s="245">
        <v>3896.75</v>
      </c>
      <c r="C85" s="349">
        <v>162002336</v>
      </c>
      <c r="D85" s="350">
        <v>45165</v>
      </c>
      <c r="E85" s="351">
        <v>3850</v>
      </c>
      <c r="F85" s="352">
        <v>2240.550072919913</v>
      </c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</row>
    <row r="86" spans="1:48" ht="15.75">
      <c r="A86" s="244" t="s">
        <v>126</v>
      </c>
      <c r="B86" s="245">
        <v>1960.06</v>
      </c>
      <c r="C86" s="349">
        <v>162002337</v>
      </c>
      <c r="D86" s="350">
        <v>45165</v>
      </c>
      <c r="E86" s="351">
        <v>3850</v>
      </c>
      <c r="F86" s="352">
        <v>2273.0201488425687</v>
      </c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</row>
    <row r="87" spans="1:48" ht="15.75">
      <c r="A87" s="244" t="s">
        <v>14</v>
      </c>
      <c r="B87" s="245">
        <v>2027.64</v>
      </c>
      <c r="C87" s="349">
        <v>162002337</v>
      </c>
      <c r="D87" s="350">
        <v>45165</v>
      </c>
      <c r="E87" s="351">
        <v>4150</v>
      </c>
      <c r="F87" s="352">
        <v>2357.2378661780103</v>
      </c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</row>
    <row r="88" spans="1:48" ht="15.75">
      <c r="A88" s="244" t="s">
        <v>9</v>
      </c>
      <c r="B88" s="245">
        <v>1210.98</v>
      </c>
      <c r="C88" s="349">
        <v>161009715</v>
      </c>
      <c r="D88" s="350">
        <v>45167</v>
      </c>
      <c r="E88" s="351">
        <v>4150</v>
      </c>
      <c r="F88" s="352">
        <v>3774.5346249588406</v>
      </c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</row>
    <row r="89" spans="1:48" ht="15.75">
      <c r="A89" s="244" t="s">
        <v>118</v>
      </c>
      <c r="B89" s="245">
        <v>2220.12</v>
      </c>
      <c r="C89" s="349">
        <v>161009715</v>
      </c>
      <c r="D89" s="350">
        <v>45167</v>
      </c>
      <c r="E89" s="351">
        <v>4150</v>
      </c>
      <c r="F89" s="352">
        <v>3615.9266135197122</v>
      </c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</row>
    <row r="90" spans="1:48" ht="15.75">
      <c r="A90" s="244" t="s">
        <v>33</v>
      </c>
      <c r="B90" s="245">
        <v>3914</v>
      </c>
      <c r="C90" s="349">
        <v>162000288</v>
      </c>
      <c r="D90" s="350">
        <v>45168</v>
      </c>
      <c r="E90" s="351">
        <v>4150</v>
      </c>
      <c r="F90" s="352">
        <v>3773.7361376673039</v>
      </c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</row>
    <row r="91" spans="1:48" ht="15.75">
      <c r="A91" s="244" t="s">
        <v>126</v>
      </c>
      <c r="B91" s="215">
        <v>1892.25</v>
      </c>
      <c r="C91" s="349">
        <v>162002343</v>
      </c>
      <c r="D91" s="350">
        <v>45168</v>
      </c>
      <c r="E91" s="351">
        <v>3850</v>
      </c>
      <c r="F91" s="352">
        <v>3108.006037270939</v>
      </c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</row>
    <row r="92" spans="1:48" ht="15.75">
      <c r="A92" s="244" t="s">
        <v>14</v>
      </c>
      <c r="B92" s="215">
        <v>1957.5</v>
      </c>
      <c r="C92" s="349">
        <v>162002343</v>
      </c>
      <c r="D92" s="350">
        <v>45168</v>
      </c>
      <c r="E92" s="351">
        <v>4150</v>
      </c>
      <c r="F92" s="352">
        <v>2310.9795859773226</v>
      </c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</row>
    <row r="93" spans="1:48" ht="15.75">
      <c r="A93" s="244" t="s">
        <v>145</v>
      </c>
      <c r="B93" s="215">
        <v>3978.95</v>
      </c>
      <c r="C93" s="349">
        <v>162000103</v>
      </c>
      <c r="D93" s="350">
        <v>45161</v>
      </c>
      <c r="E93" s="351">
        <v>4150</v>
      </c>
      <c r="F93" s="352">
        <v>2987.1492647058831</v>
      </c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</row>
    <row r="94" spans="1:48" ht="15.75">
      <c r="A94" s="244" t="s">
        <v>138</v>
      </c>
      <c r="B94" s="215">
        <v>4052.2</v>
      </c>
      <c r="C94" s="349">
        <v>142000006</v>
      </c>
      <c r="D94" s="350">
        <v>45145</v>
      </c>
      <c r="E94" s="351">
        <v>3250</v>
      </c>
      <c r="F94" s="352">
        <v>3398.6314680050191</v>
      </c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</row>
    <row r="95" spans="1:48" ht="15.75">
      <c r="A95" s="244" t="s">
        <v>138</v>
      </c>
      <c r="B95" s="245">
        <v>4032</v>
      </c>
      <c r="C95" s="349">
        <v>162000105</v>
      </c>
      <c r="D95" s="350">
        <v>45162</v>
      </c>
      <c r="E95" s="351">
        <v>3250</v>
      </c>
      <c r="F95" s="352">
        <v>3684.2186587887736</v>
      </c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</row>
    <row r="96" spans="1:48" ht="15.75">
      <c r="A96" s="244" t="s">
        <v>138</v>
      </c>
      <c r="B96" s="245">
        <v>3882.85</v>
      </c>
      <c r="C96" s="349">
        <v>142000008</v>
      </c>
      <c r="D96" s="350">
        <v>45164</v>
      </c>
      <c r="E96" s="351">
        <v>3250</v>
      </c>
      <c r="F96" s="352">
        <v>2977.3207965957449</v>
      </c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</row>
    <row r="97" spans="1:48" ht="15.75">
      <c r="A97" s="244" t="s">
        <v>146</v>
      </c>
      <c r="B97" s="245">
        <v>3999.15</v>
      </c>
      <c r="C97" s="349">
        <v>162000107</v>
      </c>
      <c r="D97" s="350">
        <v>45167</v>
      </c>
      <c r="E97" s="351">
        <v>3250</v>
      </c>
      <c r="F97" s="352">
        <v>1821.5168794480755</v>
      </c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</row>
    <row r="98" spans="1:48" ht="15.75">
      <c r="A98" s="244" t="s">
        <v>101</v>
      </c>
      <c r="B98" s="249">
        <v>3808.4</v>
      </c>
      <c r="C98" s="349">
        <v>461000015</v>
      </c>
      <c r="D98" s="350">
        <v>45138</v>
      </c>
      <c r="E98" s="351">
        <v>3850</v>
      </c>
      <c r="F98" s="352">
        <v>3375.440581864787</v>
      </c>
      <c r="H98" s="251"/>
      <c r="I98" s="251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</row>
    <row r="99" spans="1:48" ht="15.75">
      <c r="A99" s="244" t="s">
        <v>101</v>
      </c>
      <c r="B99" s="249">
        <v>3856.25</v>
      </c>
      <c r="C99" s="349">
        <v>451000010</v>
      </c>
      <c r="D99" s="350">
        <v>45142</v>
      </c>
      <c r="E99" s="351">
        <v>3850</v>
      </c>
      <c r="F99" s="352">
        <v>3456.8613635394458</v>
      </c>
      <c r="H99" s="251"/>
      <c r="I99" s="251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</row>
    <row r="100" spans="1:48" ht="15.75">
      <c r="A100" s="244" t="s">
        <v>101</v>
      </c>
      <c r="B100" s="245">
        <v>3853.1</v>
      </c>
      <c r="C100" s="349">
        <v>451000011</v>
      </c>
      <c r="D100" s="350">
        <v>45142</v>
      </c>
      <c r="E100" s="351">
        <v>3850</v>
      </c>
      <c r="F100" s="352">
        <v>3438.1667390565235</v>
      </c>
      <c r="H100" s="251"/>
      <c r="I100" s="251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</row>
    <row r="101" spans="1:48" ht="15.75">
      <c r="A101" s="244" t="s">
        <v>101</v>
      </c>
      <c r="B101" s="245">
        <v>3831.9</v>
      </c>
      <c r="C101" s="349">
        <v>461000017</v>
      </c>
      <c r="D101" s="350">
        <v>45143</v>
      </c>
      <c r="E101" s="351">
        <v>3850</v>
      </c>
      <c r="F101" s="352">
        <v>3479.4395257337305</v>
      </c>
      <c r="H101" s="251"/>
      <c r="I101" s="251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</row>
    <row r="102" spans="1:48" ht="15.75">
      <c r="A102" s="244" t="s">
        <v>101</v>
      </c>
      <c r="B102" s="215">
        <v>3833.9</v>
      </c>
      <c r="C102" s="349">
        <v>451000012</v>
      </c>
      <c r="D102" s="350">
        <v>45144</v>
      </c>
      <c r="E102" s="351">
        <v>3850</v>
      </c>
      <c r="F102" s="352">
        <v>3622.3849584359937</v>
      </c>
      <c r="H102" s="251"/>
      <c r="I102" s="251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</row>
    <row r="103" spans="1:48" ht="15.75">
      <c r="A103" s="244" t="s">
        <v>101</v>
      </c>
      <c r="B103" s="245">
        <v>3895.2</v>
      </c>
      <c r="C103" s="349">
        <v>461000018</v>
      </c>
      <c r="D103" s="350">
        <v>45144</v>
      </c>
      <c r="E103" s="351">
        <v>3850</v>
      </c>
      <c r="F103" s="352">
        <v>3455.38510193303</v>
      </c>
      <c r="H103" s="251"/>
      <c r="I103" s="251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</row>
    <row r="104" spans="1:48" ht="15.75">
      <c r="A104" s="244" t="s">
        <v>101</v>
      </c>
      <c r="B104" s="245">
        <v>3798.05</v>
      </c>
      <c r="C104" s="349">
        <v>461000019</v>
      </c>
      <c r="D104" s="350">
        <v>45145</v>
      </c>
      <c r="E104" s="351">
        <v>3850</v>
      </c>
      <c r="F104" s="352">
        <v>3504.8360350877192</v>
      </c>
      <c r="H104" s="251"/>
      <c r="I104" s="251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</row>
    <row r="105" spans="1:48" ht="15.75">
      <c r="A105" s="244" t="s">
        <v>101</v>
      </c>
      <c r="B105" s="245">
        <v>3881.2</v>
      </c>
      <c r="C105" s="349">
        <v>461000020</v>
      </c>
      <c r="D105" s="350">
        <v>45145</v>
      </c>
      <c r="E105" s="351">
        <v>3850</v>
      </c>
      <c r="F105" s="352">
        <v>3497.2620499262698</v>
      </c>
      <c r="H105" s="251"/>
      <c r="I105" s="251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32"/>
      <c r="AT105" s="232"/>
      <c r="AU105" s="232"/>
      <c r="AV105" s="232"/>
    </row>
    <row r="106" spans="1:48" ht="15.75">
      <c r="A106" s="244" t="s">
        <v>101</v>
      </c>
      <c r="B106" s="215">
        <v>3927.65</v>
      </c>
      <c r="C106" s="349">
        <v>461000021</v>
      </c>
      <c r="D106" s="350">
        <v>45145</v>
      </c>
      <c r="E106" s="351">
        <v>3850</v>
      </c>
      <c r="F106" s="352">
        <v>3503.5855732280102</v>
      </c>
      <c r="H106" s="251"/>
      <c r="I106" s="251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32"/>
      <c r="AT106" s="232"/>
      <c r="AU106" s="232"/>
      <c r="AV106" s="232"/>
    </row>
    <row r="107" spans="1:48" ht="15.75">
      <c r="A107" s="244" t="s">
        <v>101</v>
      </c>
      <c r="B107" s="215">
        <v>3842.7</v>
      </c>
      <c r="C107" s="349">
        <v>461000023</v>
      </c>
      <c r="D107" s="350">
        <v>45146</v>
      </c>
      <c r="E107" s="351">
        <v>3850</v>
      </c>
      <c r="F107" s="352">
        <v>3473.419780715727</v>
      </c>
      <c r="H107" s="251"/>
      <c r="I107" s="251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2"/>
    </row>
    <row r="108" spans="1:48" ht="15.75">
      <c r="A108" s="244" t="s">
        <v>101</v>
      </c>
      <c r="B108" s="245">
        <v>3869.1</v>
      </c>
      <c r="C108" s="349">
        <v>461000025</v>
      </c>
      <c r="D108" s="350">
        <v>45148</v>
      </c>
      <c r="E108" s="351">
        <v>3850</v>
      </c>
      <c r="F108" s="352">
        <v>3503.5825167588255</v>
      </c>
      <c r="H108" s="251"/>
      <c r="I108" s="251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  <c r="AO108" s="232"/>
      <c r="AP108" s="232"/>
      <c r="AQ108" s="232"/>
      <c r="AR108" s="232"/>
      <c r="AS108" s="232"/>
      <c r="AT108" s="232"/>
      <c r="AU108" s="232"/>
      <c r="AV108" s="232"/>
    </row>
    <row r="109" spans="1:48" ht="15.75">
      <c r="A109" s="244" t="s">
        <v>101</v>
      </c>
      <c r="B109" s="245">
        <v>3891</v>
      </c>
      <c r="C109" s="349">
        <v>461000024</v>
      </c>
      <c r="D109" s="350">
        <v>45147</v>
      </c>
      <c r="E109" s="351">
        <v>3850</v>
      </c>
      <c r="F109" s="352">
        <v>3637.3597126865675</v>
      </c>
      <c r="H109" s="251"/>
      <c r="I109" s="251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</row>
    <row r="110" spans="1:48" ht="15.75">
      <c r="A110" s="244" t="s">
        <v>101</v>
      </c>
      <c r="B110" s="245">
        <v>3719.5</v>
      </c>
      <c r="C110" s="349">
        <v>451000013</v>
      </c>
      <c r="D110" s="350">
        <v>45151</v>
      </c>
      <c r="E110" s="351">
        <v>3850</v>
      </c>
      <c r="F110" s="352">
        <v>3737.1960988175679</v>
      </c>
      <c r="H110" s="251"/>
      <c r="I110" s="251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32"/>
      <c r="AT110" s="232"/>
      <c r="AU110" s="232"/>
      <c r="AV110" s="232"/>
    </row>
    <row r="111" spans="1:48" ht="15.75">
      <c r="A111" s="244" t="s">
        <v>101</v>
      </c>
      <c r="B111" s="249">
        <v>3877.55</v>
      </c>
      <c r="C111" s="349">
        <v>461000026</v>
      </c>
      <c r="D111" s="350">
        <v>45151</v>
      </c>
      <c r="E111" s="351">
        <v>3850</v>
      </c>
      <c r="F111" s="352">
        <v>3604.6398797814209</v>
      </c>
      <c r="H111" s="251"/>
      <c r="I111" s="251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</row>
    <row r="112" spans="1:48" ht="15.75">
      <c r="A112" s="244" t="s">
        <v>101</v>
      </c>
      <c r="B112" s="249">
        <v>3891.9</v>
      </c>
      <c r="C112" s="349">
        <v>461000027</v>
      </c>
      <c r="D112" s="350">
        <v>45152</v>
      </c>
      <c r="E112" s="351">
        <v>3850</v>
      </c>
      <c r="F112" s="352">
        <v>3784.0744937592553</v>
      </c>
      <c r="H112" s="251"/>
      <c r="I112" s="251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232"/>
      <c r="AU112" s="232"/>
      <c r="AV112" s="232"/>
    </row>
    <row r="113" spans="1:48" ht="15.75">
      <c r="A113" s="244" t="s">
        <v>101</v>
      </c>
      <c r="B113" s="245">
        <v>3866.55</v>
      </c>
      <c r="C113" s="349">
        <v>461000029</v>
      </c>
      <c r="D113" s="350">
        <v>45153</v>
      </c>
      <c r="E113" s="351">
        <v>3850</v>
      </c>
      <c r="F113" s="352">
        <v>3782.7069677419358</v>
      </c>
      <c r="H113" s="251"/>
      <c r="I113" s="251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  <c r="AO113" s="232"/>
      <c r="AP113" s="232"/>
      <c r="AQ113" s="232"/>
      <c r="AR113" s="232"/>
      <c r="AS113" s="232"/>
      <c r="AT113" s="232"/>
      <c r="AU113" s="232"/>
      <c r="AV113" s="232"/>
    </row>
    <row r="114" spans="1:48" ht="15.75">
      <c r="A114" s="244" t="s">
        <v>101</v>
      </c>
      <c r="B114" s="245">
        <v>3846.65</v>
      </c>
      <c r="C114" s="349">
        <v>461000028</v>
      </c>
      <c r="D114" s="350">
        <v>45152</v>
      </c>
      <c r="E114" s="351">
        <v>3850</v>
      </c>
      <c r="F114" s="352">
        <v>3734.6799237137166</v>
      </c>
      <c r="H114" s="251"/>
      <c r="I114" s="251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32"/>
      <c r="AT114" s="232"/>
      <c r="AU114" s="232"/>
      <c r="AV114" s="232"/>
    </row>
    <row r="115" spans="1:48" ht="15.75">
      <c r="A115" s="244" t="s">
        <v>101</v>
      </c>
      <c r="B115" s="245">
        <v>3791.3</v>
      </c>
      <c r="C115" s="349">
        <v>451000014</v>
      </c>
      <c r="D115" s="350">
        <v>45154</v>
      </c>
      <c r="E115" s="351">
        <v>3850</v>
      </c>
      <c r="F115" s="352">
        <v>3955.072206088993</v>
      </c>
      <c r="H115" s="251"/>
      <c r="I115" s="251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32"/>
      <c r="AT115" s="232"/>
      <c r="AU115" s="232"/>
      <c r="AV115" s="232"/>
    </row>
    <row r="116" spans="1:48" ht="15.75">
      <c r="A116" s="244" t="s">
        <v>101</v>
      </c>
      <c r="B116" s="245">
        <v>3847.65</v>
      </c>
      <c r="C116" s="349">
        <v>461000032</v>
      </c>
      <c r="D116" s="350">
        <v>45156</v>
      </c>
      <c r="E116" s="351">
        <v>3850</v>
      </c>
      <c r="F116" s="352">
        <v>3766.1315544314471</v>
      </c>
      <c r="H116" s="251"/>
      <c r="I116" s="251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32"/>
      <c r="AT116" s="232"/>
      <c r="AU116" s="232"/>
      <c r="AV116" s="232"/>
    </row>
    <row r="117" spans="1:48" ht="15.75">
      <c r="A117" s="244" t="s">
        <v>101</v>
      </c>
      <c r="B117" s="245">
        <v>3989.9</v>
      </c>
      <c r="C117" s="349">
        <v>461000030</v>
      </c>
      <c r="D117" s="350">
        <v>45155</v>
      </c>
      <c r="E117" s="351">
        <v>3850</v>
      </c>
      <c r="F117" s="352">
        <v>3810.2933454545455</v>
      </c>
      <c r="H117" s="251"/>
      <c r="I117" s="251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32"/>
      <c r="AT117" s="232"/>
      <c r="AU117" s="232"/>
      <c r="AV117" s="232"/>
    </row>
    <row r="118" spans="1:48" ht="15.75">
      <c r="A118" s="244" t="s">
        <v>101</v>
      </c>
      <c r="B118" s="245">
        <v>4010.2</v>
      </c>
      <c r="C118" s="349">
        <v>461000031</v>
      </c>
      <c r="D118" s="350">
        <v>45156</v>
      </c>
      <c r="E118" s="351">
        <v>3850</v>
      </c>
      <c r="F118" s="352">
        <v>3848.934351097847</v>
      </c>
      <c r="H118" s="251"/>
      <c r="I118" s="251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  <c r="AI118" s="232"/>
      <c r="AJ118" s="232"/>
      <c r="AK118" s="232"/>
      <c r="AL118" s="232"/>
      <c r="AM118" s="232"/>
      <c r="AN118" s="232"/>
      <c r="AO118" s="232"/>
      <c r="AP118" s="232"/>
      <c r="AQ118" s="232"/>
      <c r="AR118" s="232"/>
      <c r="AS118" s="232"/>
      <c r="AT118" s="232"/>
      <c r="AU118" s="232"/>
      <c r="AV118" s="232"/>
    </row>
    <row r="119" spans="1:48" ht="15.75">
      <c r="A119" s="244" t="s">
        <v>101</v>
      </c>
      <c r="B119" s="245">
        <v>3863.5</v>
      </c>
      <c r="C119" s="349">
        <v>451000015</v>
      </c>
      <c r="D119" s="350">
        <v>45156</v>
      </c>
      <c r="E119" s="351">
        <v>3850</v>
      </c>
      <c r="F119" s="352">
        <v>3895.9295681675389</v>
      </c>
      <c r="H119" s="251"/>
      <c r="I119" s="251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232"/>
      <c r="AO119" s="232"/>
      <c r="AP119" s="232"/>
      <c r="AQ119" s="232"/>
      <c r="AR119" s="232"/>
      <c r="AS119" s="232"/>
      <c r="AT119" s="232"/>
      <c r="AU119" s="232"/>
      <c r="AV119" s="232"/>
    </row>
    <row r="120" spans="1:48" ht="15.75">
      <c r="A120" s="244" t="s">
        <v>101</v>
      </c>
      <c r="B120" s="245">
        <v>3870.9</v>
      </c>
      <c r="C120" s="349">
        <v>461000033</v>
      </c>
      <c r="D120" s="350">
        <v>45157</v>
      </c>
      <c r="E120" s="351">
        <v>3850</v>
      </c>
      <c r="F120" s="352">
        <v>3846.542933297872</v>
      </c>
      <c r="H120" s="251"/>
      <c r="I120" s="251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</row>
    <row r="121" spans="1:48" ht="15.75">
      <c r="A121" s="244" t="s">
        <v>101</v>
      </c>
      <c r="B121" s="245">
        <v>3875.2</v>
      </c>
      <c r="C121" s="349">
        <v>4510000016</v>
      </c>
      <c r="D121" s="350">
        <v>45156</v>
      </c>
      <c r="E121" s="351">
        <v>3850</v>
      </c>
      <c r="F121" s="352">
        <v>3871.6056602754234</v>
      </c>
      <c r="H121" s="251"/>
      <c r="I121" s="251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</row>
    <row r="122" spans="1:48" ht="15.75">
      <c r="A122" s="244" t="s">
        <v>101</v>
      </c>
      <c r="B122" s="245">
        <v>4078</v>
      </c>
      <c r="C122" s="349">
        <v>461000034</v>
      </c>
      <c r="D122" s="350">
        <v>45166</v>
      </c>
      <c r="E122" s="351">
        <v>3850</v>
      </c>
      <c r="F122" s="352">
        <v>3692.2422310880829</v>
      </c>
      <c r="H122" s="251"/>
      <c r="I122" s="251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</row>
    <row r="123" spans="1:48" ht="15.75">
      <c r="A123" s="244" t="s">
        <v>101</v>
      </c>
      <c r="B123" s="245">
        <v>3976</v>
      </c>
      <c r="C123" s="349">
        <v>461000035</v>
      </c>
      <c r="D123" s="350">
        <v>45167</v>
      </c>
      <c r="E123" s="351">
        <v>3850</v>
      </c>
      <c r="F123" s="352">
        <v>3682.0252</v>
      </c>
      <c r="H123" s="251"/>
      <c r="I123" s="251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32"/>
      <c r="AT123" s="232"/>
      <c r="AU123" s="232"/>
      <c r="AV123" s="232"/>
    </row>
    <row r="124" spans="1:48" ht="15.75">
      <c r="A124" s="244" t="s">
        <v>101</v>
      </c>
      <c r="B124" s="245">
        <v>3919.75</v>
      </c>
      <c r="C124" s="349">
        <v>461000036</v>
      </c>
      <c r="D124" s="350">
        <v>45168</v>
      </c>
      <c r="E124" s="351">
        <v>3850</v>
      </c>
      <c r="F124" s="352">
        <v>3586.2591186206896</v>
      </c>
      <c r="H124" s="251"/>
      <c r="I124" s="251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32"/>
      <c r="AT124" s="232"/>
      <c r="AU124" s="232"/>
      <c r="AV124" s="232"/>
    </row>
    <row r="125" spans="1:48">
      <c r="A125" s="354"/>
      <c r="B125" s="253">
        <f>SUM(B4:B124)</f>
        <v>583247.86055036529</v>
      </c>
      <c r="C125" s="254"/>
      <c r="D125" s="255"/>
      <c r="E125" s="256">
        <f>SUMPRODUCT($B$4:$B$124,E4:E124)/($B$125)</f>
        <v>4042.2863917568266</v>
      </c>
      <c r="F125" s="256">
        <f>ROUND(SUMPRODUCT($B$4:$B$124,F4:F124)/($B$125),0)</f>
        <v>3222</v>
      </c>
      <c r="G125" s="220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32"/>
      <c r="AT125" s="232"/>
      <c r="AU125" s="232"/>
      <c r="AV125" s="232"/>
    </row>
    <row r="126" spans="1:48" ht="13.9" customHeight="1">
      <c r="A126" s="203"/>
      <c r="C126" s="355"/>
      <c r="D126" s="355"/>
      <c r="E126" s="355"/>
      <c r="F126" s="258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</row>
    <row r="127" spans="1:48" s="231" customFormat="1" ht="15.75">
      <c r="A127" s="226" t="s">
        <v>147</v>
      </c>
      <c r="B127" s="260"/>
      <c r="C127" s="356"/>
      <c r="D127" s="262"/>
      <c r="E127" s="263"/>
      <c r="F127" s="263"/>
      <c r="G127" s="356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</row>
    <row r="128" spans="1:48" s="231" customFormat="1">
      <c r="A128" s="343" t="s">
        <v>148</v>
      </c>
      <c r="B128" s="266"/>
      <c r="D128" s="262"/>
      <c r="E128" s="263"/>
      <c r="F128" s="263"/>
      <c r="G128" s="357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  <c r="AJ128" s="264"/>
      <c r="AK128" s="264"/>
      <c r="AL128" s="264"/>
      <c r="AM128" s="264"/>
      <c r="AN128" s="264"/>
      <c r="AO128" s="264"/>
      <c r="AP128" s="264"/>
      <c r="AQ128" s="264"/>
      <c r="AR128" s="264"/>
      <c r="AS128" s="264"/>
      <c r="AT128" s="264"/>
      <c r="AU128" s="264"/>
      <c r="AV128" s="264"/>
    </row>
    <row r="129" spans="1:15" s="231" customFormat="1">
      <c r="A129" s="343" t="s">
        <v>149</v>
      </c>
      <c r="B129" s="266"/>
      <c r="D129" s="262"/>
      <c r="E129" s="263"/>
      <c r="F129" s="263"/>
      <c r="G129" s="356"/>
      <c r="H129" s="356"/>
      <c r="I129" s="358"/>
      <c r="J129" s="358"/>
      <c r="K129" s="358"/>
      <c r="L129" s="358"/>
      <c r="M129" s="358"/>
      <c r="N129" s="356"/>
      <c r="O129" s="356"/>
    </row>
    <row r="130" spans="1:15" s="231" customFormat="1">
      <c r="A130" s="344" t="s">
        <v>23</v>
      </c>
      <c r="B130" s="266"/>
      <c r="D130" s="262"/>
      <c r="E130" s="263"/>
      <c r="F130" s="263"/>
      <c r="G130" s="356"/>
      <c r="H130" s="356"/>
      <c r="I130" s="358"/>
      <c r="J130" s="358"/>
      <c r="K130" s="358"/>
      <c r="L130" s="358"/>
      <c r="M130" s="358"/>
      <c r="N130" s="356"/>
      <c r="O130" s="356"/>
    </row>
    <row r="131" spans="1:15" s="231" customFormat="1">
      <c r="A131" s="343"/>
      <c r="B131" s="268"/>
      <c r="C131" s="268"/>
      <c r="D131" s="268"/>
      <c r="E131" s="268"/>
      <c r="F131" s="268"/>
      <c r="G131" s="356"/>
      <c r="H131" s="356"/>
      <c r="I131" s="358"/>
      <c r="J131" s="358"/>
      <c r="K131" s="358"/>
      <c r="L131" s="358"/>
      <c r="M131" s="358"/>
      <c r="N131" s="356"/>
      <c r="O131" s="356"/>
    </row>
    <row r="132" spans="1:15" s="231" customFormat="1">
      <c r="B132" s="359"/>
      <c r="C132" s="359"/>
      <c r="D132" s="359"/>
      <c r="E132" s="359"/>
      <c r="F132" s="359"/>
    </row>
    <row r="133" spans="1:15">
      <c r="A133" s="230"/>
      <c r="B133" s="230"/>
      <c r="C133" s="230"/>
      <c r="D133" s="230"/>
      <c r="E133" s="230"/>
      <c r="F133" s="230"/>
    </row>
    <row r="134" spans="1:15" ht="15.75">
      <c r="A134" s="345"/>
      <c r="E134" s="360"/>
    </row>
    <row r="135" spans="1:15" ht="15.75">
      <c r="E135" s="360"/>
    </row>
  </sheetData>
  <mergeCells count="2">
    <mergeCell ref="A1:F1"/>
    <mergeCell ref="A133:F133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E7" sqref="E7"/>
    </sheetView>
  </sheetViews>
  <sheetFormatPr defaultColWidth="10.7109375" defaultRowHeight="15"/>
  <cols>
    <col min="1" max="1" width="29.140625" style="362" customWidth="1"/>
    <col min="2" max="2" width="17.7109375" style="362" customWidth="1"/>
    <col min="3" max="3" width="16.42578125" style="362" customWidth="1"/>
    <col min="4" max="4" width="16.28515625" style="362" customWidth="1"/>
    <col min="5" max="5" width="14.85546875" style="362" customWidth="1"/>
    <col min="6" max="6" width="17.28515625" style="362" customWidth="1"/>
    <col min="7" max="11" width="10.7109375" style="362"/>
    <col min="12" max="12" width="16.28515625" style="362" customWidth="1"/>
    <col min="13" max="16384" width="10.7109375" style="362"/>
  </cols>
  <sheetData>
    <row r="1" spans="1:12" ht="18.75">
      <c r="A1" s="361" t="s">
        <v>150</v>
      </c>
      <c r="B1" s="361"/>
      <c r="C1" s="361"/>
      <c r="D1" s="361"/>
      <c r="E1" s="361"/>
      <c r="F1" s="361"/>
    </row>
    <row r="2" spans="1:12">
      <c r="A2" s="363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364" t="s">
        <v>6</v>
      </c>
      <c r="B4" s="365">
        <v>59604.171000000009</v>
      </c>
      <c r="C4" s="366"/>
      <c r="D4" s="367"/>
      <c r="E4" s="368">
        <v>4064.1481518666465</v>
      </c>
      <c r="F4" s="368">
        <v>3151.6976085289871</v>
      </c>
      <c r="G4" s="369"/>
      <c r="H4" s="370"/>
      <c r="I4" s="370"/>
      <c r="J4" s="370"/>
      <c r="K4" s="370"/>
      <c r="L4" s="370"/>
    </row>
    <row r="5" spans="1:12" ht="22.15" customHeight="1">
      <c r="A5" s="364" t="s">
        <v>7</v>
      </c>
      <c r="B5" s="371"/>
      <c r="C5" s="372"/>
      <c r="D5" s="373"/>
      <c r="E5" s="371"/>
      <c r="F5" s="371"/>
    </row>
    <row r="6" spans="1:12" ht="30">
      <c r="A6" s="374" t="s">
        <v>8</v>
      </c>
      <c r="B6" s="375">
        <v>1843.08</v>
      </c>
      <c r="C6" s="376">
        <v>162002421</v>
      </c>
      <c r="D6" s="377">
        <v>45199</v>
      </c>
      <c r="E6" s="378">
        <v>3850</v>
      </c>
      <c r="F6" s="379">
        <v>2252.9392490068994</v>
      </c>
      <c r="H6" s="370"/>
      <c r="I6" s="370"/>
      <c r="J6" s="370"/>
      <c r="K6" s="370"/>
      <c r="L6" s="370"/>
    </row>
    <row r="7" spans="1:12" ht="30">
      <c r="A7" s="374" t="s">
        <v>13</v>
      </c>
      <c r="B7" s="375">
        <v>1980.97</v>
      </c>
      <c r="C7" s="376">
        <v>162002421</v>
      </c>
      <c r="D7" s="377">
        <v>45199</v>
      </c>
      <c r="E7" s="378">
        <v>4150</v>
      </c>
      <c r="F7" s="379">
        <v>2264.015961694598</v>
      </c>
    </row>
    <row r="8" spans="1:12" ht="15.75">
      <c r="A8" s="374" t="s">
        <v>126</v>
      </c>
      <c r="B8" s="375">
        <v>2665.86</v>
      </c>
      <c r="C8" s="376">
        <v>162002454</v>
      </c>
      <c r="D8" s="377">
        <v>45210</v>
      </c>
      <c r="E8" s="378">
        <v>3850</v>
      </c>
      <c r="F8" s="379">
        <v>2707.2993964620186</v>
      </c>
    </row>
    <row r="9" spans="1:12" ht="15.75">
      <c r="A9" s="374" t="s">
        <v>14</v>
      </c>
      <c r="B9" s="375">
        <v>1403.09</v>
      </c>
      <c r="C9" s="376">
        <v>162002454</v>
      </c>
      <c r="D9" s="377">
        <v>45210</v>
      </c>
      <c r="E9" s="378">
        <v>4150</v>
      </c>
      <c r="F9" s="379">
        <v>1877.4687274414769</v>
      </c>
      <c r="L9" s="380"/>
    </row>
    <row r="10" spans="1:12" ht="15.75">
      <c r="A10" s="374" t="s">
        <v>126</v>
      </c>
      <c r="B10" s="375">
        <v>1915.76</v>
      </c>
      <c r="C10" s="376">
        <v>162002485</v>
      </c>
      <c r="D10" s="377">
        <v>45218</v>
      </c>
      <c r="E10" s="378">
        <v>3850</v>
      </c>
      <c r="F10" s="379">
        <v>2298.3673160348676</v>
      </c>
    </row>
    <row r="11" spans="1:12" ht="15.75">
      <c r="A11" s="374" t="s">
        <v>14</v>
      </c>
      <c r="B11" s="375">
        <v>2052.59</v>
      </c>
      <c r="C11" s="376">
        <v>162002485</v>
      </c>
      <c r="D11" s="377">
        <v>45218</v>
      </c>
      <c r="E11" s="378">
        <v>4150</v>
      </c>
      <c r="F11" s="379">
        <v>2405.6965410309276</v>
      </c>
    </row>
    <row r="12" spans="1:12" ht="15.75">
      <c r="A12" s="374" t="s">
        <v>9</v>
      </c>
      <c r="B12" s="375">
        <v>1872.1</v>
      </c>
      <c r="C12" s="376">
        <v>151000500</v>
      </c>
      <c r="D12" s="377">
        <v>45222</v>
      </c>
      <c r="E12" s="378">
        <v>4150</v>
      </c>
      <c r="F12" s="379">
        <v>4308.3141501882737</v>
      </c>
      <c r="L12" s="380"/>
    </row>
    <row r="13" spans="1:12" ht="15.75">
      <c r="A13" s="374" t="s">
        <v>118</v>
      </c>
      <c r="B13" s="375">
        <v>2000.65</v>
      </c>
      <c r="C13" s="376">
        <v>151000500</v>
      </c>
      <c r="D13" s="377">
        <v>45222</v>
      </c>
      <c r="E13" s="378">
        <v>4150</v>
      </c>
      <c r="F13" s="379">
        <v>3840.860501376535</v>
      </c>
    </row>
    <row r="14" spans="1:12" ht="15.75">
      <c r="A14" s="374" t="s">
        <v>9</v>
      </c>
      <c r="B14" s="375">
        <v>1205.8800000000001</v>
      </c>
      <c r="C14" s="376">
        <v>151000503</v>
      </c>
      <c r="D14" s="377">
        <v>45226</v>
      </c>
      <c r="E14" s="378">
        <v>4150</v>
      </c>
      <c r="F14" s="379">
        <v>3907.3770701998078</v>
      </c>
    </row>
    <row r="15" spans="1:12" ht="15.75">
      <c r="A15" s="374" t="s">
        <v>118</v>
      </c>
      <c r="B15" s="375">
        <v>2352.3200000000002</v>
      </c>
      <c r="C15" s="376">
        <v>151000503</v>
      </c>
      <c r="D15" s="377">
        <v>45226</v>
      </c>
      <c r="E15" s="378">
        <v>4150</v>
      </c>
      <c r="F15" s="379">
        <v>3530.4897881175466</v>
      </c>
    </row>
    <row r="16" spans="1:12" ht="15.75">
      <c r="A16" s="374" t="s">
        <v>151</v>
      </c>
      <c r="B16" s="375">
        <v>3518</v>
      </c>
      <c r="C16" s="376">
        <v>162000167</v>
      </c>
      <c r="D16" s="377">
        <v>45202</v>
      </c>
      <c r="E16" s="378">
        <v>3250</v>
      </c>
      <c r="F16" s="379">
        <v>2924.3873392763503</v>
      </c>
      <c r="L16" s="380"/>
    </row>
    <row r="17" spans="1:12" ht="15.75">
      <c r="A17" s="374" t="s">
        <v>120</v>
      </c>
      <c r="B17" s="375">
        <v>4036.05</v>
      </c>
      <c r="C17" s="376">
        <v>162000174</v>
      </c>
      <c r="D17" s="377">
        <v>45204</v>
      </c>
      <c r="E17" s="378">
        <v>3250</v>
      </c>
      <c r="F17" s="379">
        <v>3616.7850960854094</v>
      </c>
    </row>
    <row r="18" spans="1:12" ht="15.75">
      <c r="A18" s="374" t="s">
        <v>120</v>
      </c>
      <c r="B18" s="375">
        <v>3919.05</v>
      </c>
      <c r="C18" s="376">
        <v>162000182</v>
      </c>
      <c r="D18" s="377">
        <v>45205</v>
      </c>
      <c r="E18" s="378">
        <v>3250</v>
      </c>
      <c r="F18" s="379">
        <v>3592.3482155738552</v>
      </c>
    </row>
    <row r="19" spans="1:12" ht="15.75">
      <c r="A19" s="374" t="s">
        <v>151</v>
      </c>
      <c r="B19" s="375">
        <v>4035.85</v>
      </c>
      <c r="C19" s="376">
        <v>162000192</v>
      </c>
      <c r="D19" s="377">
        <v>45207</v>
      </c>
      <c r="E19" s="378">
        <v>3250</v>
      </c>
      <c r="F19" s="379">
        <v>3416.6114461538464</v>
      </c>
      <c r="L19" s="380"/>
    </row>
    <row r="20" spans="1:12" ht="15.75">
      <c r="A20" s="374" t="s">
        <v>146</v>
      </c>
      <c r="B20" s="375">
        <v>4009.7</v>
      </c>
      <c r="C20" s="376">
        <v>162000202</v>
      </c>
      <c r="D20" s="377">
        <v>45209</v>
      </c>
      <c r="E20" s="378">
        <v>3250</v>
      </c>
      <c r="F20" s="379">
        <v>2825.6531022703607</v>
      </c>
    </row>
    <row r="21" spans="1:12" ht="15.75">
      <c r="A21" s="374" t="s">
        <v>152</v>
      </c>
      <c r="B21" s="375">
        <v>4062.45</v>
      </c>
      <c r="C21" s="376">
        <v>162000151</v>
      </c>
      <c r="D21" s="377">
        <v>45199</v>
      </c>
      <c r="E21" s="378">
        <v>4150</v>
      </c>
      <c r="F21" s="379">
        <v>3356.4843454810493</v>
      </c>
    </row>
    <row r="22" spans="1:12" ht="15.75">
      <c r="A22" s="374" t="s">
        <v>82</v>
      </c>
      <c r="B22" s="375">
        <v>3976.75</v>
      </c>
      <c r="C22" s="376">
        <v>162000162</v>
      </c>
      <c r="D22" s="377">
        <v>45201</v>
      </c>
      <c r="E22" s="378">
        <v>4150</v>
      </c>
      <c r="F22" s="379">
        <v>3371.6182708441765</v>
      </c>
    </row>
    <row r="23" spans="1:12" ht="15.75">
      <c r="A23" s="374" t="s">
        <v>153</v>
      </c>
      <c r="B23" s="375">
        <v>4036.95</v>
      </c>
      <c r="C23" s="376">
        <v>162000208</v>
      </c>
      <c r="D23" s="377">
        <v>45211</v>
      </c>
      <c r="E23" s="378">
        <v>4750</v>
      </c>
      <c r="F23" s="379">
        <v>3787.3124053719011</v>
      </c>
      <c r="L23" s="380"/>
    </row>
    <row r="24" spans="1:12" ht="15.75">
      <c r="A24" s="374" t="s">
        <v>101</v>
      </c>
      <c r="B24" s="375">
        <v>3892.65</v>
      </c>
      <c r="C24" s="376">
        <v>451000028</v>
      </c>
      <c r="D24" s="377">
        <v>45199</v>
      </c>
      <c r="E24" s="378">
        <v>3850</v>
      </c>
      <c r="F24" s="379">
        <v>3553.0450305794548</v>
      </c>
    </row>
    <row r="25" spans="1:12" ht="15.75">
      <c r="A25" s="374" t="s">
        <v>101</v>
      </c>
      <c r="B25" s="375">
        <v>4011.6</v>
      </c>
      <c r="C25" s="376">
        <v>461000060</v>
      </c>
      <c r="D25" s="377">
        <v>45205</v>
      </c>
      <c r="E25" s="378">
        <v>3850</v>
      </c>
      <c r="F25" s="379">
        <v>3920.1733409873705</v>
      </c>
    </row>
    <row r="26" spans="1:12" ht="15.75">
      <c r="A26" s="374" t="s">
        <v>101</v>
      </c>
      <c r="B26" s="375">
        <v>3883.8</v>
      </c>
      <c r="C26" s="376">
        <v>451000036</v>
      </c>
      <c r="D26" s="377">
        <v>45211</v>
      </c>
      <c r="E26" s="378">
        <v>3850</v>
      </c>
      <c r="F26" s="379">
        <v>3444.759829009558</v>
      </c>
      <c r="L26" s="380"/>
    </row>
    <row r="27" spans="1:12" ht="15.75">
      <c r="A27" s="374" t="s">
        <v>101</v>
      </c>
      <c r="B27" s="375">
        <v>3796.3</v>
      </c>
      <c r="C27" s="376">
        <v>461000064</v>
      </c>
      <c r="D27" s="377">
        <v>45212</v>
      </c>
      <c r="E27" s="378">
        <v>3850</v>
      </c>
      <c r="F27" s="379">
        <v>3207.5343866943867</v>
      </c>
    </row>
    <row r="28" spans="1:12" ht="15.75">
      <c r="A28" s="374" t="s">
        <v>101</v>
      </c>
      <c r="B28" s="375">
        <v>3961.45</v>
      </c>
      <c r="C28" s="376">
        <v>461000071</v>
      </c>
      <c r="D28" s="377">
        <v>45225</v>
      </c>
      <c r="E28" s="378">
        <v>3850</v>
      </c>
      <c r="F28" s="379">
        <v>3436.942244244864</v>
      </c>
    </row>
    <row r="29" spans="1:12" ht="23.25" customHeight="1">
      <c r="A29" s="381"/>
      <c r="B29" s="382">
        <f>SUM(B4:B28)</f>
        <v>130037.07100000001</v>
      </c>
      <c r="C29" s="381"/>
      <c r="D29" s="381"/>
      <c r="E29" s="383">
        <f>SUMPRODUCT(E4:E28,$B4:$B28)/$B29</f>
        <v>3934.2700314527506</v>
      </c>
      <c r="F29" s="383">
        <f>SUMPRODUCT(F4:F28,$B4:$B28)/$B29</f>
        <v>3226.7281720446954</v>
      </c>
      <c r="G29" s="384"/>
      <c r="L29" s="385"/>
    </row>
    <row r="30" spans="1:12">
      <c r="G30" s="384"/>
    </row>
    <row r="31" spans="1:12" s="387" customFormat="1">
      <c r="A31" s="386" t="s">
        <v>154</v>
      </c>
    </row>
    <row r="32" spans="1:12" s="387" customFormat="1">
      <c r="A32" s="388" t="s">
        <v>155</v>
      </c>
    </row>
    <row r="33" spans="1:6" s="387" customFormat="1">
      <c r="A33" s="388" t="s">
        <v>156</v>
      </c>
    </row>
    <row r="34" spans="1:6" s="387" customFormat="1">
      <c r="A34" s="389" t="s">
        <v>124</v>
      </c>
    </row>
    <row r="35" spans="1:6">
      <c r="A35" s="390"/>
      <c r="B35" s="390"/>
      <c r="C35" s="390"/>
      <c r="D35" s="390"/>
      <c r="E35" s="390"/>
      <c r="F35" s="390"/>
    </row>
    <row r="36" spans="1:6">
      <c r="A36" s="391"/>
    </row>
    <row r="37" spans="1:6">
      <c r="A37" s="391"/>
    </row>
  </sheetData>
  <mergeCells count="2">
    <mergeCell ref="A1:F1"/>
    <mergeCell ref="A35:F3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9"/>
  <sheetViews>
    <sheetView workbookViewId="0">
      <selection sqref="A1:F1"/>
    </sheetView>
  </sheetViews>
  <sheetFormatPr defaultColWidth="12.140625" defaultRowHeight="15"/>
  <cols>
    <col min="1" max="1" width="32.140625" style="363" customWidth="1"/>
    <col min="2" max="2" width="13.7109375" style="362" customWidth="1"/>
    <col min="3" max="3" width="12.85546875" style="362" customWidth="1"/>
    <col min="4" max="4" width="13.7109375" style="362" customWidth="1"/>
    <col min="5" max="5" width="13" style="362" customWidth="1"/>
    <col min="6" max="6" width="12.7109375" style="362" customWidth="1"/>
    <col min="7" max="16384" width="12.140625" style="362"/>
  </cols>
  <sheetData>
    <row r="1" spans="1:48" ht="18.75">
      <c r="A1" s="361" t="s">
        <v>157</v>
      </c>
      <c r="B1" s="361"/>
      <c r="C1" s="361"/>
      <c r="D1" s="361"/>
      <c r="E1" s="361"/>
      <c r="F1" s="361"/>
    </row>
    <row r="3" spans="1:48" s="392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396" customFormat="1">
      <c r="A4" s="364" t="s">
        <v>6</v>
      </c>
      <c r="B4" s="393">
        <v>44380.560550364833</v>
      </c>
      <c r="C4" s="394"/>
      <c r="D4" s="394"/>
      <c r="E4" s="393">
        <v>4060.4607890844409</v>
      </c>
      <c r="F4" s="393">
        <v>3222.361674644063</v>
      </c>
      <c r="G4" s="395"/>
      <c r="H4" s="395"/>
      <c r="I4" s="395"/>
      <c r="J4" s="395"/>
      <c r="K4" s="395"/>
      <c r="L4" s="395"/>
    </row>
    <row r="5" spans="1:48" s="396" customFormat="1" ht="15.75">
      <c r="A5" s="364" t="s">
        <v>7</v>
      </c>
      <c r="B5" s="397"/>
      <c r="C5" s="398"/>
      <c r="D5" s="399"/>
      <c r="E5" s="397"/>
      <c r="F5" s="397"/>
      <c r="G5" s="395"/>
      <c r="J5" s="395"/>
      <c r="K5" s="395"/>
    </row>
    <row r="6" spans="1:48" ht="15.75">
      <c r="A6" s="374" t="s">
        <v>99</v>
      </c>
      <c r="B6" s="400">
        <v>2691.39</v>
      </c>
      <c r="C6" s="398">
        <v>161002568</v>
      </c>
      <c r="D6" s="399">
        <v>45199</v>
      </c>
      <c r="E6" s="401">
        <v>4450</v>
      </c>
      <c r="F6" s="402">
        <v>4204.5025319194974</v>
      </c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392"/>
      <c r="AB6" s="392"/>
      <c r="AC6" s="392"/>
      <c r="AD6" s="392"/>
      <c r="AE6" s="392"/>
      <c r="AF6" s="392"/>
      <c r="AG6" s="392"/>
      <c r="AH6" s="392"/>
      <c r="AI6" s="392"/>
      <c r="AJ6" s="392"/>
      <c r="AK6" s="392"/>
      <c r="AL6" s="392"/>
      <c r="AM6" s="392"/>
      <c r="AN6" s="392"/>
      <c r="AO6" s="392"/>
      <c r="AP6" s="392"/>
      <c r="AQ6" s="392"/>
      <c r="AR6" s="392"/>
      <c r="AS6" s="392"/>
      <c r="AT6" s="392"/>
      <c r="AU6" s="392"/>
      <c r="AV6" s="392"/>
    </row>
    <row r="7" spans="1:48" ht="15.75">
      <c r="A7" s="374" t="s">
        <v>158</v>
      </c>
      <c r="B7" s="400">
        <v>1402.06</v>
      </c>
      <c r="C7" s="398">
        <v>161002568</v>
      </c>
      <c r="D7" s="399">
        <v>45199</v>
      </c>
      <c r="E7" s="401">
        <v>4450</v>
      </c>
      <c r="F7" s="402">
        <v>2282.8389864498645</v>
      </c>
      <c r="G7" s="370"/>
      <c r="H7" s="403"/>
      <c r="I7" s="403"/>
      <c r="J7" s="403"/>
      <c r="K7" s="403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2"/>
      <c r="Z7" s="392"/>
      <c r="AA7" s="392"/>
      <c r="AB7" s="392"/>
      <c r="AC7" s="392"/>
      <c r="AD7" s="392"/>
      <c r="AE7" s="392"/>
      <c r="AF7" s="392"/>
      <c r="AG7" s="392"/>
      <c r="AH7" s="392"/>
      <c r="AI7" s="392"/>
      <c r="AJ7" s="392"/>
      <c r="AK7" s="392"/>
      <c r="AL7" s="392"/>
      <c r="AM7" s="392"/>
      <c r="AN7" s="392"/>
      <c r="AO7" s="392"/>
      <c r="AP7" s="392"/>
      <c r="AQ7" s="392"/>
      <c r="AR7" s="392"/>
      <c r="AS7" s="392"/>
      <c r="AT7" s="392"/>
      <c r="AU7" s="392"/>
      <c r="AV7" s="392"/>
    </row>
    <row r="8" spans="1:48" ht="15.75">
      <c r="A8" s="374" t="s">
        <v>33</v>
      </c>
      <c r="B8" s="400">
        <v>3909.65</v>
      </c>
      <c r="C8" s="398">
        <v>162000339</v>
      </c>
      <c r="D8" s="399">
        <v>45199</v>
      </c>
      <c r="E8" s="401">
        <v>4150</v>
      </c>
      <c r="F8" s="402">
        <v>3190.4688377493931</v>
      </c>
      <c r="H8" s="392"/>
      <c r="I8" s="392"/>
      <c r="J8" s="392"/>
      <c r="K8" s="392"/>
      <c r="L8" s="392"/>
      <c r="M8" s="392"/>
      <c r="N8" s="392"/>
      <c r="O8" s="392"/>
      <c r="P8" s="392"/>
      <c r="Q8" s="392"/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2"/>
      <c r="AQ8" s="392"/>
      <c r="AR8" s="392"/>
      <c r="AS8" s="392"/>
      <c r="AT8" s="392"/>
      <c r="AU8" s="392"/>
      <c r="AV8" s="392"/>
    </row>
    <row r="9" spans="1:48" ht="15.75">
      <c r="A9" s="374" t="s">
        <v>9</v>
      </c>
      <c r="B9" s="400">
        <v>1737.49</v>
      </c>
      <c r="C9" s="398">
        <v>161009742</v>
      </c>
      <c r="D9" s="399">
        <v>45199</v>
      </c>
      <c r="E9" s="401">
        <v>4150</v>
      </c>
      <c r="F9" s="402">
        <v>2064.4821625553445</v>
      </c>
      <c r="H9" s="392"/>
      <c r="I9" s="392"/>
      <c r="J9" s="392"/>
      <c r="K9" s="392"/>
      <c r="L9" s="392"/>
      <c r="M9" s="392"/>
      <c r="N9" s="392"/>
      <c r="O9" s="392"/>
      <c r="P9" s="392"/>
      <c r="Q9" s="392"/>
      <c r="R9" s="392"/>
      <c r="S9" s="392"/>
      <c r="T9" s="392"/>
      <c r="U9" s="392"/>
      <c r="V9" s="392"/>
      <c r="W9" s="392"/>
      <c r="X9" s="392"/>
      <c r="Y9" s="392"/>
      <c r="Z9" s="392"/>
      <c r="AA9" s="392"/>
      <c r="AB9" s="392"/>
      <c r="AC9" s="392"/>
      <c r="AD9" s="392"/>
      <c r="AE9" s="392"/>
      <c r="AF9" s="392"/>
      <c r="AG9" s="392"/>
      <c r="AH9" s="392"/>
      <c r="AI9" s="392"/>
      <c r="AJ9" s="392"/>
      <c r="AK9" s="392"/>
      <c r="AL9" s="392"/>
      <c r="AM9" s="392"/>
      <c r="AN9" s="392"/>
      <c r="AO9" s="392"/>
      <c r="AP9" s="392"/>
      <c r="AQ9" s="392"/>
      <c r="AR9" s="392"/>
      <c r="AS9" s="392"/>
      <c r="AT9" s="392"/>
      <c r="AU9" s="392"/>
      <c r="AV9" s="392"/>
    </row>
    <row r="10" spans="1:48" ht="15.75">
      <c r="A10" s="374" t="s">
        <v>118</v>
      </c>
      <c r="B10" s="400">
        <v>1960.06</v>
      </c>
      <c r="C10" s="398">
        <v>161009742</v>
      </c>
      <c r="D10" s="399">
        <v>45199</v>
      </c>
      <c r="E10" s="401">
        <v>4150</v>
      </c>
      <c r="F10" s="402">
        <v>2451.2860643931372</v>
      </c>
      <c r="H10" s="392"/>
      <c r="I10" s="392"/>
      <c r="J10" s="392"/>
      <c r="K10" s="392"/>
      <c r="L10" s="392"/>
      <c r="M10" s="392"/>
      <c r="N10" s="392"/>
      <c r="O10" s="392"/>
      <c r="P10" s="392"/>
      <c r="Q10" s="392"/>
      <c r="R10" s="392"/>
      <c r="S10" s="392"/>
      <c r="T10" s="392"/>
      <c r="U10" s="392"/>
      <c r="V10" s="392"/>
      <c r="W10" s="392"/>
      <c r="X10" s="392"/>
      <c r="Y10" s="392"/>
      <c r="Z10" s="392"/>
      <c r="AA10" s="392"/>
      <c r="AB10" s="392"/>
      <c r="AC10" s="392"/>
      <c r="AD10" s="392"/>
      <c r="AE10" s="392"/>
      <c r="AF10" s="392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392"/>
      <c r="AS10" s="392"/>
      <c r="AT10" s="392"/>
      <c r="AU10" s="392"/>
      <c r="AV10" s="392"/>
    </row>
    <row r="11" spans="1:48" ht="15.75">
      <c r="A11" s="374" t="s">
        <v>68</v>
      </c>
      <c r="B11" s="400">
        <v>3943.1</v>
      </c>
      <c r="C11" s="398">
        <v>161015463</v>
      </c>
      <c r="D11" s="399">
        <v>45200</v>
      </c>
      <c r="E11" s="401">
        <v>3550</v>
      </c>
      <c r="F11" s="402">
        <v>2935.2810309734514</v>
      </c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392"/>
      <c r="T11" s="392"/>
      <c r="U11" s="392"/>
      <c r="V11" s="392"/>
      <c r="W11" s="392"/>
      <c r="X11" s="392"/>
      <c r="Y11" s="392"/>
      <c r="Z11" s="392"/>
      <c r="AA11" s="392"/>
      <c r="AB11" s="392"/>
      <c r="AC11" s="392"/>
      <c r="AD11" s="392"/>
      <c r="AE11" s="392"/>
      <c r="AF11" s="392"/>
      <c r="AG11" s="392"/>
      <c r="AH11" s="392"/>
      <c r="AI11" s="392"/>
      <c r="AJ11" s="392"/>
      <c r="AK11" s="392"/>
      <c r="AL11" s="392"/>
      <c r="AM11" s="392"/>
      <c r="AN11" s="392"/>
      <c r="AO11" s="392"/>
      <c r="AP11" s="392"/>
      <c r="AQ11" s="392"/>
      <c r="AR11" s="392"/>
      <c r="AS11" s="392"/>
      <c r="AT11" s="392"/>
      <c r="AU11" s="392"/>
      <c r="AV11" s="392"/>
    </row>
    <row r="12" spans="1:48" ht="15.75">
      <c r="A12" s="374" t="s">
        <v>24</v>
      </c>
      <c r="B12" s="400">
        <v>3885.5</v>
      </c>
      <c r="C12" s="398">
        <v>151000480</v>
      </c>
      <c r="D12" s="399">
        <v>45200</v>
      </c>
      <c r="E12" s="401">
        <v>4450</v>
      </c>
      <c r="F12" s="402">
        <v>3594.7157391865726</v>
      </c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392"/>
      <c r="T12" s="392"/>
      <c r="U12" s="392"/>
      <c r="V12" s="392"/>
      <c r="W12" s="392"/>
      <c r="X12" s="392"/>
      <c r="Y12" s="392"/>
      <c r="Z12" s="392"/>
      <c r="AA12" s="392"/>
      <c r="AB12" s="392"/>
      <c r="AC12" s="392"/>
      <c r="AD12" s="392"/>
      <c r="AE12" s="392"/>
      <c r="AF12" s="392"/>
      <c r="AG12" s="392"/>
      <c r="AH12" s="392"/>
      <c r="AI12" s="392"/>
      <c r="AJ12" s="392"/>
      <c r="AK12" s="392"/>
      <c r="AL12" s="392"/>
      <c r="AM12" s="392"/>
      <c r="AN12" s="392"/>
      <c r="AO12" s="392"/>
      <c r="AP12" s="392"/>
      <c r="AQ12" s="392"/>
      <c r="AR12" s="392"/>
      <c r="AS12" s="392"/>
      <c r="AT12" s="392"/>
      <c r="AU12" s="392"/>
      <c r="AV12" s="392"/>
    </row>
    <row r="13" spans="1:48" ht="15.75">
      <c r="A13" s="374" t="s">
        <v>24</v>
      </c>
      <c r="B13" s="400">
        <v>3807.05</v>
      </c>
      <c r="C13" s="398">
        <v>151000481</v>
      </c>
      <c r="D13" s="399">
        <v>45201</v>
      </c>
      <c r="E13" s="401">
        <v>4450</v>
      </c>
      <c r="F13" s="402">
        <v>3568.2406909438369</v>
      </c>
      <c r="G13" s="370"/>
      <c r="H13" s="403"/>
      <c r="I13" s="403"/>
      <c r="J13" s="403"/>
      <c r="K13" s="403"/>
      <c r="L13" s="392"/>
      <c r="M13" s="392"/>
      <c r="N13" s="392"/>
      <c r="O13" s="392"/>
      <c r="P13" s="392"/>
      <c r="Q13" s="392"/>
      <c r="R13" s="392"/>
      <c r="S13" s="392"/>
      <c r="T13" s="392"/>
      <c r="U13" s="392"/>
      <c r="V13" s="392"/>
      <c r="W13" s="392"/>
      <c r="X13" s="392"/>
      <c r="Y13" s="392"/>
      <c r="Z13" s="392"/>
      <c r="AA13" s="392"/>
      <c r="AB13" s="392"/>
      <c r="AC13" s="392"/>
      <c r="AD13" s="392"/>
      <c r="AE13" s="392"/>
      <c r="AF13" s="392"/>
      <c r="AG13" s="392"/>
      <c r="AH13" s="392"/>
      <c r="AI13" s="392"/>
      <c r="AJ13" s="392"/>
      <c r="AK13" s="392"/>
      <c r="AL13" s="392"/>
      <c r="AM13" s="392"/>
      <c r="AN13" s="392"/>
      <c r="AO13" s="392"/>
      <c r="AP13" s="392"/>
      <c r="AQ13" s="392"/>
      <c r="AR13" s="392"/>
      <c r="AS13" s="392"/>
      <c r="AT13" s="392"/>
      <c r="AU13" s="392"/>
      <c r="AV13" s="392"/>
    </row>
    <row r="14" spans="1:48" ht="15.75">
      <c r="A14" s="374" t="s">
        <v>99</v>
      </c>
      <c r="B14" s="400">
        <v>1913.51</v>
      </c>
      <c r="C14" s="398">
        <v>151000077</v>
      </c>
      <c r="D14" s="399">
        <v>45201</v>
      </c>
      <c r="E14" s="401">
        <v>4450</v>
      </c>
      <c r="F14" s="402">
        <v>2722.2833801452784</v>
      </c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  <c r="AS14" s="392"/>
      <c r="AT14" s="392"/>
      <c r="AU14" s="392"/>
      <c r="AV14" s="392"/>
    </row>
    <row r="15" spans="1:48" ht="15.75">
      <c r="A15" s="374" t="s">
        <v>158</v>
      </c>
      <c r="B15" s="400">
        <v>1756.94</v>
      </c>
      <c r="C15" s="398">
        <v>151000077</v>
      </c>
      <c r="D15" s="399">
        <v>45201</v>
      </c>
      <c r="E15" s="401">
        <v>4450</v>
      </c>
      <c r="F15" s="402">
        <v>2669.9753037586029</v>
      </c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2"/>
      <c r="AM15" s="392"/>
      <c r="AN15" s="392"/>
      <c r="AO15" s="392"/>
      <c r="AP15" s="392"/>
      <c r="AQ15" s="392"/>
      <c r="AR15" s="392"/>
      <c r="AS15" s="392"/>
      <c r="AT15" s="392"/>
      <c r="AU15" s="392"/>
      <c r="AV15" s="392"/>
    </row>
    <row r="16" spans="1:48" ht="30">
      <c r="A16" s="374" t="s">
        <v>8</v>
      </c>
      <c r="B16" s="400">
        <v>1938.39</v>
      </c>
      <c r="C16" s="398">
        <v>162002427</v>
      </c>
      <c r="D16" s="399">
        <v>45201</v>
      </c>
      <c r="E16" s="401">
        <v>3850</v>
      </c>
      <c r="F16" s="402">
        <v>2199.5506058401747</v>
      </c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392"/>
      <c r="AV16" s="392"/>
    </row>
    <row r="17" spans="1:48" ht="15.75">
      <c r="A17" s="374" t="s">
        <v>13</v>
      </c>
      <c r="B17" s="400">
        <v>2110.0100000000002</v>
      </c>
      <c r="C17" s="398">
        <v>162002427</v>
      </c>
      <c r="D17" s="399">
        <v>45201</v>
      </c>
      <c r="E17" s="401">
        <v>4150</v>
      </c>
      <c r="F17" s="402">
        <v>2268.4708560222934</v>
      </c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2"/>
      <c r="AM17" s="392"/>
      <c r="AN17" s="392"/>
      <c r="AO17" s="392"/>
      <c r="AP17" s="392"/>
      <c r="AQ17" s="392"/>
      <c r="AR17" s="392"/>
      <c r="AS17" s="392"/>
      <c r="AT17" s="392"/>
      <c r="AU17" s="392"/>
      <c r="AV17" s="392"/>
    </row>
    <row r="18" spans="1:48" ht="15.75">
      <c r="A18" s="374" t="s">
        <v>68</v>
      </c>
      <c r="B18" s="400">
        <v>3890.75</v>
      </c>
      <c r="C18" s="398">
        <v>161015468</v>
      </c>
      <c r="D18" s="399">
        <v>45202</v>
      </c>
      <c r="E18" s="401">
        <v>3550</v>
      </c>
      <c r="F18" s="402">
        <v>2761.2932489451478</v>
      </c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2"/>
      <c r="AM18" s="392"/>
      <c r="AN18" s="392"/>
      <c r="AO18" s="392"/>
      <c r="AP18" s="392"/>
      <c r="AQ18" s="392"/>
      <c r="AR18" s="392"/>
      <c r="AS18" s="392"/>
      <c r="AT18" s="392"/>
      <c r="AU18" s="392"/>
      <c r="AV18" s="392"/>
    </row>
    <row r="19" spans="1:48" ht="30">
      <c r="A19" s="374" t="s">
        <v>8</v>
      </c>
      <c r="B19" s="400">
        <v>1890.67</v>
      </c>
      <c r="C19" s="398">
        <v>162002430</v>
      </c>
      <c r="D19" s="399">
        <v>45202</v>
      </c>
      <c r="E19" s="401">
        <v>3850</v>
      </c>
      <c r="F19" s="402">
        <v>2583.034158092848</v>
      </c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2"/>
      <c r="AM19" s="392"/>
      <c r="AN19" s="392"/>
      <c r="AO19" s="392"/>
      <c r="AP19" s="392"/>
      <c r="AQ19" s="392"/>
      <c r="AR19" s="392"/>
      <c r="AS19" s="392"/>
      <c r="AT19" s="392"/>
      <c r="AU19" s="392"/>
      <c r="AV19" s="392"/>
    </row>
    <row r="20" spans="1:48" ht="15.75">
      <c r="A20" s="374" t="s">
        <v>13</v>
      </c>
      <c r="B20" s="400">
        <v>2038.53</v>
      </c>
      <c r="C20" s="398">
        <v>162002430</v>
      </c>
      <c r="D20" s="399">
        <v>45202</v>
      </c>
      <c r="E20" s="401">
        <v>4150</v>
      </c>
      <c r="F20" s="402">
        <v>2660.1419440368895</v>
      </c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2"/>
      <c r="AM20" s="392"/>
      <c r="AN20" s="392"/>
      <c r="AO20" s="392"/>
      <c r="AP20" s="392"/>
      <c r="AQ20" s="392"/>
      <c r="AR20" s="392"/>
      <c r="AS20" s="392"/>
      <c r="AT20" s="392"/>
      <c r="AU20" s="392"/>
      <c r="AV20" s="392"/>
    </row>
    <row r="21" spans="1:48" ht="15.75">
      <c r="A21" s="374" t="s">
        <v>24</v>
      </c>
      <c r="B21" s="400">
        <v>3149.35</v>
      </c>
      <c r="C21" s="398">
        <v>161009746</v>
      </c>
      <c r="D21" s="399">
        <v>45202</v>
      </c>
      <c r="E21" s="401">
        <v>4750</v>
      </c>
      <c r="F21" s="402">
        <v>4103.2015484696594</v>
      </c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2"/>
      <c r="AM21" s="392"/>
      <c r="AN21" s="392"/>
      <c r="AO21" s="392"/>
      <c r="AP21" s="392"/>
      <c r="AQ21" s="392"/>
      <c r="AR21" s="392"/>
      <c r="AS21" s="392"/>
      <c r="AT21" s="392"/>
      <c r="AU21" s="392"/>
      <c r="AV21" s="392"/>
    </row>
    <row r="22" spans="1:48" ht="15.75">
      <c r="A22" s="374" t="s">
        <v>130</v>
      </c>
      <c r="B22" s="400">
        <v>815</v>
      </c>
      <c r="C22" s="398">
        <v>161009746</v>
      </c>
      <c r="D22" s="399">
        <v>45202</v>
      </c>
      <c r="E22" s="401">
        <v>4150</v>
      </c>
      <c r="F22" s="402">
        <v>4162.3824762924114</v>
      </c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2"/>
      <c r="AO22" s="392"/>
      <c r="AP22" s="392"/>
      <c r="AQ22" s="392"/>
      <c r="AR22" s="392"/>
      <c r="AS22" s="392"/>
      <c r="AT22" s="392"/>
      <c r="AU22" s="392"/>
      <c r="AV22" s="392"/>
    </row>
    <row r="23" spans="1:48" ht="15.75">
      <c r="A23" s="374" t="s">
        <v>24</v>
      </c>
      <c r="B23" s="400">
        <v>4060.55</v>
      </c>
      <c r="C23" s="398">
        <v>161009795</v>
      </c>
      <c r="D23" s="399">
        <v>45202</v>
      </c>
      <c r="E23" s="401">
        <v>4750</v>
      </c>
      <c r="F23" s="402">
        <v>3926.1820134228183</v>
      </c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2"/>
      <c r="AM23" s="392"/>
      <c r="AN23" s="392"/>
      <c r="AO23" s="392"/>
      <c r="AP23" s="392"/>
      <c r="AQ23" s="392"/>
      <c r="AR23" s="392"/>
      <c r="AS23" s="392"/>
      <c r="AT23" s="392"/>
      <c r="AU23" s="392"/>
      <c r="AV23" s="392"/>
    </row>
    <row r="24" spans="1:48" ht="15.75">
      <c r="A24" s="374" t="s">
        <v>54</v>
      </c>
      <c r="B24" s="400">
        <v>1981.62</v>
      </c>
      <c r="C24" s="398">
        <v>162002432</v>
      </c>
      <c r="D24" s="399">
        <v>45203</v>
      </c>
      <c r="E24" s="401">
        <v>3850</v>
      </c>
      <c r="F24" s="402">
        <v>2295.4347240024808</v>
      </c>
      <c r="G24" s="370"/>
      <c r="H24" s="403"/>
      <c r="I24" s="403"/>
      <c r="J24" s="403"/>
      <c r="K24" s="403"/>
      <c r="L24" s="392"/>
      <c r="M24" s="392"/>
      <c r="N24" s="392"/>
      <c r="O24" s="392"/>
      <c r="P24" s="392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2"/>
      <c r="AC24" s="392"/>
      <c r="AD24" s="392"/>
      <c r="AE24" s="392"/>
      <c r="AF24" s="392"/>
      <c r="AG24" s="392"/>
      <c r="AH24" s="392"/>
      <c r="AI24" s="392"/>
      <c r="AJ24" s="392"/>
      <c r="AK24" s="392"/>
      <c r="AL24" s="392"/>
      <c r="AM24" s="392"/>
      <c r="AN24" s="392"/>
      <c r="AO24" s="392"/>
      <c r="AP24" s="392"/>
      <c r="AQ24" s="392"/>
      <c r="AR24" s="392"/>
      <c r="AS24" s="392"/>
      <c r="AT24" s="392"/>
      <c r="AU24" s="392"/>
      <c r="AV24" s="392"/>
    </row>
    <row r="25" spans="1:48" ht="15.75">
      <c r="A25" s="374" t="s">
        <v>13</v>
      </c>
      <c r="B25" s="400">
        <v>2034.23</v>
      </c>
      <c r="C25" s="398">
        <v>162002432</v>
      </c>
      <c r="D25" s="399">
        <v>45203</v>
      </c>
      <c r="E25" s="401">
        <v>4150</v>
      </c>
      <c r="F25" s="402">
        <v>2763.6683048780487</v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2"/>
      <c r="W25" s="392"/>
      <c r="X25" s="392"/>
      <c r="Y25" s="392"/>
      <c r="Z25" s="392"/>
      <c r="AA25" s="392"/>
      <c r="AB25" s="392"/>
      <c r="AC25" s="392"/>
      <c r="AD25" s="392"/>
      <c r="AE25" s="392"/>
      <c r="AF25" s="392"/>
      <c r="AG25" s="392"/>
      <c r="AH25" s="392"/>
      <c r="AI25" s="392"/>
      <c r="AJ25" s="392"/>
      <c r="AK25" s="392"/>
      <c r="AL25" s="392"/>
      <c r="AM25" s="392"/>
      <c r="AN25" s="392"/>
      <c r="AO25" s="392"/>
      <c r="AP25" s="392"/>
      <c r="AQ25" s="392"/>
      <c r="AR25" s="392"/>
      <c r="AS25" s="392"/>
      <c r="AT25" s="392"/>
      <c r="AU25" s="392"/>
      <c r="AV25" s="392"/>
    </row>
    <row r="26" spans="1:48" ht="15.75">
      <c r="A26" s="374" t="s">
        <v>24</v>
      </c>
      <c r="B26" s="400">
        <v>3927.3</v>
      </c>
      <c r="C26" s="398">
        <v>161009749</v>
      </c>
      <c r="D26" s="399">
        <v>45203</v>
      </c>
      <c r="E26" s="401">
        <v>4750</v>
      </c>
      <c r="F26" s="402">
        <v>4489.6148603916618</v>
      </c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392"/>
      <c r="AH26" s="392"/>
      <c r="AI26" s="392"/>
      <c r="AJ26" s="392"/>
      <c r="AK26" s="392"/>
      <c r="AL26" s="392"/>
      <c r="AM26" s="392"/>
      <c r="AN26" s="392"/>
      <c r="AO26" s="392"/>
      <c r="AP26" s="392"/>
      <c r="AQ26" s="392"/>
      <c r="AR26" s="392"/>
      <c r="AS26" s="392"/>
      <c r="AT26" s="392"/>
      <c r="AU26" s="392"/>
      <c r="AV26" s="392"/>
    </row>
    <row r="27" spans="1:48" ht="15.75">
      <c r="A27" s="374" t="s">
        <v>68</v>
      </c>
      <c r="B27" s="400">
        <v>3838.25</v>
      </c>
      <c r="C27" s="398">
        <v>151000638</v>
      </c>
      <c r="D27" s="399">
        <v>45203</v>
      </c>
      <c r="E27" s="401">
        <v>3550</v>
      </c>
      <c r="F27" s="402">
        <v>3150.1302300866696</v>
      </c>
      <c r="H27" s="392"/>
      <c r="I27" s="392"/>
      <c r="J27" s="392"/>
      <c r="K27" s="392"/>
      <c r="L27" s="392"/>
      <c r="M27" s="392"/>
      <c r="N27" s="392"/>
      <c r="O27" s="392"/>
      <c r="P27" s="392"/>
      <c r="Q27" s="392"/>
      <c r="R27" s="392"/>
      <c r="S27" s="392"/>
      <c r="T27" s="392"/>
      <c r="U27" s="392"/>
      <c r="V27" s="392"/>
      <c r="W27" s="392"/>
      <c r="X27" s="392"/>
      <c r="Y27" s="392"/>
      <c r="Z27" s="392"/>
      <c r="AA27" s="392"/>
      <c r="AB27" s="392"/>
      <c r="AC27" s="392"/>
      <c r="AD27" s="392"/>
      <c r="AE27" s="392"/>
      <c r="AF27" s="392"/>
      <c r="AG27" s="392"/>
      <c r="AH27" s="392"/>
      <c r="AI27" s="392"/>
      <c r="AJ27" s="392"/>
      <c r="AK27" s="392"/>
      <c r="AL27" s="392"/>
      <c r="AM27" s="392"/>
      <c r="AN27" s="392"/>
      <c r="AO27" s="392"/>
      <c r="AP27" s="392"/>
      <c r="AQ27" s="392"/>
      <c r="AR27" s="392"/>
      <c r="AS27" s="392"/>
      <c r="AT27" s="392"/>
      <c r="AU27" s="392"/>
      <c r="AV27" s="392"/>
    </row>
    <row r="28" spans="1:48" ht="30">
      <c r="A28" s="374" t="s">
        <v>8</v>
      </c>
      <c r="B28" s="400">
        <v>1963.42</v>
      </c>
      <c r="C28" s="398">
        <v>162002435</v>
      </c>
      <c r="D28" s="399">
        <v>45203</v>
      </c>
      <c r="E28" s="401">
        <v>3850</v>
      </c>
      <c r="F28" s="402">
        <v>2475.2796528208305</v>
      </c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2"/>
      <c r="AP28" s="392"/>
      <c r="AQ28" s="392"/>
      <c r="AR28" s="392"/>
      <c r="AS28" s="392"/>
      <c r="AT28" s="392"/>
      <c r="AU28" s="392"/>
      <c r="AV28" s="392"/>
    </row>
    <row r="29" spans="1:48" ht="15.75">
      <c r="A29" s="374" t="s">
        <v>13</v>
      </c>
      <c r="B29" s="400">
        <v>2042.68</v>
      </c>
      <c r="C29" s="398">
        <v>162002435</v>
      </c>
      <c r="D29" s="399">
        <v>45203</v>
      </c>
      <c r="E29" s="401">
        <v>4150</v>
      </c>
      <c r="F29" s="402">
        <v>3091.2166374081357</v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2"/>
      <c r="AP29" s="392"/>
      <c r="AQ29" s="392"/>
      <c r="AR29" s="392"/>
      <c r="AS29" s="392"/>
      <c r="AT29" s="392"/>
      <c r="AU29" s="392"/>
      <c r="AV29" s="392"/>
    </row>
    <row r="30" spans="1:48" ht="15.75">
      <c r="A30" s="374" t="s">
        <v>9</v>
      </c>
      <c r="B30" s="400">
        <v>1890.12</v>
      </c>
      <c r="C30" s="398">
        <v>161009750</v>
      </c>
      <c r="D30" s="399">
        <v>45204</v>
      </c>
      <c r="E30" s="401">
        <v>4150</v>
      </c>
      <c r="F30" s="402">
        <v>3474.7892922881624</v>
      </c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2"/>
      <c r="AO30" s="392"/>
      <c r="AP30" s="392"/>
      <c r="AQ30" s="392"/>
      <c r="AR30" s="392"/>
      <c r="AS30" s="392"/>
      <c r="AT30" s="392"/>
      <c r="AU30" s="392"/>
      <c r="AV30" s="392"/>
    </row>
    <row r="31" spans="1:48" ht="15.75">
      <c r="A31" s="374" t="s">
        <v>118</v>
      </c>
      <c r="B31" s="400">
        <v>2017.38</v>
      </c>
      <c r="C31" s="398">
        <v>161009750</v>
      </c>
      <c r="D31" s="399">
        <v>45204</v>
      </c>
      <c r="E31" s="401">
        <v>4150</v>
      </c>
      <c r="F31" s="402">
        <v>2881.7557012002526</v>
      </c>
      <c r="H31" s="392"/>
      <c r="I31" s="392"/>
      <c r="J31" s="392"/>
      <c r="K31" s="392"/>
      <c r="L31" s="392"/>
      <c r="M31" s="392"/>
      <c r="N31" s="392"/>
      <c r="O31" s="392"/>
      <c r="P31" s="392"/>
      <c r="Q31" s="392"/>
      <c r="R31" s="392"/>
      <c r="S31" s="392"/>
      <c r="T31" s="392"/>
      <c r="U31" s="392"/>
      <c r="V31" s="392"/>
      <c r="W31" s="392"/>
      <c r="X31" s="392"/>
      <c r="Y31" s="392"/>
      <c r="Z31" s="392"/>
      <c r="AA31" s="392"/>
      <c r="AB31" s="392"/>
      <c r="AC31" s="392"/>
      <c r="AD31" s="392"/>
      <c r="AE31" s="392"/>
      <c r="AF31" s="392"/>
      <c r="AG31" s="392"/>
      <c r="AH31" s="392"/>
      <c r="AI31" s="392"/>
      <c r="AJ31" s="392"/>
      <c r="AK31" s="392"/>
      <c r="AL31" s="392"/>
      <c r="AM31" s="392"/>
      <c r="AN31" s="392"/>
      <c r="AO31" s="392"/>
      <c r="AP31" s="392"/>
      <c r="AQ31" s="392"/>
      <c r="AR31" s="392"/>
      <c r="AS31" s="392"/>
      <c r="AT31" s="392"/>
      <c r="AU31" s="392"/>
      <c r="AV31" s="392"/>
    </row>
    <row r="32" spans="1:48" ht="15.75">
      <c r="A32" s="374" t="s">
        <v>67</v>
      </c>
      <c r="B32" s="400">
        <v>3291</v>
      </c>
      <c r="C32" s="398">
        <v>161015472</v>
      </c>
      <c r="D32" s="399">
        <v>45204</v>
      </c>
      <c r="E32" s="401">
        <v>3550</v>
      </c>
      <c r="F32" s="402">
        <v>2374.2603002066116</v>
      </c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2"/>
      <c r="AN32" s="392"/>
      <c r="AO32" s="392"/>
      <c r="AP32" s="392"/>
      <c r="AQ32" s="392"/>
      <c r="AR32" s="392"/>
      <c r="AS32" s="392"/>
      <c r="AT32" s="392"/>
      <c r="AU32" s="392"/>
      <c r="AV32" s="392"/>
    </row>
    <row r="33" spans="1:48" ht="30">
      <c r="A33" s="374" t="s">
        <v>8</v>
      </c>
      <c r="B33" s="400">
        <v>1938.44</v>
      </c>
      <c r="C33" s="398">
        <v>162002439</v>
      </c>
      <c r="D33" s="399">
        <v>45205</v>
      </c>
      <c r="E33" s="401">
        <v>3850</v>
      </c>
      <c r="F33" s="402">
        <v>2009.5394914040112</v>
      </c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2"/>
      <c r="AC33" s="392"/>
      <c r="AD33" s="392"/>
      <c r="AE33" s="392"/>
      <c r="AF33" s="392"/>
      <c r="AG33" s="392"/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  <c r="AR33" s="392"/>
      <c r="AS33" s="392"/>
      <c r="AT33" s="392"/>
      <c r="AU33" s="392"/>
      <c r="AV33" s="392"/>
    </row>
    <row r="34" spans="1:48" ht="15.75">
      <c r="A34" s="374" t="s">
        <v>13</v>
      </c>
      <c r="B34" s="400">
        <v>2096.16</v>
      </c>
      <c r="C34" s="398">
        <v>162002439</v>
      </c>
      <c r="D34" s="399">
        <v>45205</v>
      </c>
      <c r="E34" s="401">
        <v>4150</v>
      </c>
      <c r="F34" s="402">
        <v>2216.0379704347829</v>
      </c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  <c r="V34" s="392"/>
      <c r="W34" s="392"/>
      <c r="X34" s="392"/>
      <c r="Y34" s="392"/>
      <c r="Z34" s="392"/>
      <c r="AA34" s="392"/>
      <c r="AB34" s="392"/>
      <c r="AC34" s="392"/>
      <c r="AD34" s="392"/>
      <c r="AE34" s="392"/>
      <c r="AF34" s="392"/>
      <c r="AG34" s="392"/>
      <c r="AH34" s="392"/>
      <c r="AI34" s="392"/>
      <c r="AJ34" s="392"/>
      <c r="AK34" s="392"/>
      <c r="AL34" s="392"/>
      <c r="AM34" s="392"/>
      <c r="AN34" s="392"/>
      <c r="AO34" s="392"/>
      <c r="AP34" s="392"/>
      <c r="AQ34" s="392"/>
      <c r="AR34" s="392"/>
      <c r="AS34" s="392"/>
      <c r="AT34" s="392"/>
      <c r="AU34" s="392"/>
      <c r="AV34" s="392"/>
    </row>
    <row r="35" spans="1:48" ht="15.75">
      <c r="A35" s="374" t="s">
        <v>9</v>
      </c>
      <c r="B35" s="375">
        <v>1992.85</v>
      </c>
      <c r="C35" s="398">
        <v>151000483</v>
      </c>
      <c r="D35" s="399">
        <v>45206</v>
      </c>
      <c r="E35" s="401">
        <v>4150</v>
      </c>
      <c r="F35" s="402">
        <v>2730.1011133067059</v>
      </c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392"/>
      <c r="T35" s="392"/>
      <c r="U35" s="392"/>
      <c r="V35" s="392"/>
      <c r="W35" s="392"/>
      <c r="X35" s="392"/>
      <c r="Y35" s="392"/>
      <c r="Z35" s="392"/>
      <c r="AA35" s="392"/>
      <c r="AB35" s="392"/>
      <c r="AC35" s="392"/>
      <c r="AD35" s="392"/>
      <c r="AE35" s="392"/>
      <c r="AF35" s="392"/>
      <c r="AG35" s="392"/>
      <c r="AH35" s="392"/>
      <c r="AI35" s="392"/>
      <c r="AJ35" s="392"/>
      <c r="AK35" s="392"/>
      <c r="AL35" s="392"/>
      <c r="AM35" s="392"/>
      <c r="AN35" s="392"/>
      <c r="AO35" s="392"/>
      <c r="AP35" s="392"/>
      <c r="AQ35" s="392"/>
      <c r="AR35" s="392"/>
      <c r="AS35" s="392"/>
      <c r="AT35" s="392"/>
      <c r="AU35" s="392"/>
      <c r="AV35" s="392"/>
    </row>
    <row r="36" spans="1:48" ht="15.75">
      <c r="A36" s="374" t="s">
        <v>118</v>
      </c>
      <c r="B36" s="375">
        <v>2043.15</v>
      </c>
      <c r="C36" s="398">
        <v>151000483</v>
      </c>
      <c r="D36" s="399">
        <v>45206</v>
      </c>
      <c r="E36" s="401">
        <v>4150</v>
      </c>
      <c r="F36" s="402">
        <v>2574.5805161836256</v>
      </c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392"/>
      <c r="T36" s="392"/>
      <c r="U36" s="392"/>
      <c r="V36" s="392"/>
      <c r="W36" s="392"/>
      <c r="X36" s="392"/>
      <c r="Y36" s="392"/>
      <c r="Z36" s="392"/>
      <c r="AA36" s="392"/>
      <c r="AB36" s="392"/>
      <c r="AC36" s="392"/>
      <c r="AD36" s="392"/>
      <c r="AE36" s="392"/>
      <c r="AF36" s="392"/>
      <c r="AG36" s="392"/>
      <c r="AH36" s="392"/>
      <c r="AI36" s="392"/>
      <c r="AJ36" s="392"/>
      <c r="AK36" s="392"/>
      <c r="AL36" s="392"/>
      <c r="AM36" s="392"/>
      <c r="AN36" s="392"/>
      <c r="AO36" s="392"/>
      <c r="AP36" s="392"/>
      <c r="AQ36" s="392"/>
      <c r="AR36" s="392"/>
      <c r="AS36" s="392"/>
      <c r="AT36" s="392"/>
      <c r="AU36" s="392"/>
      <c r="AV36" s="392"/>
    </row>
    <row r="37" spans="1:48" ht="15.75">
      <c r="A37" s="374" t="s">
        <v>68</v>
      </c>
      <c r="B37" s="375">
        <v>3859.15</v>
      </c>
      <c r="C37" s="398">
        <v>161015476</v>
      </c>
      <c r="D37" s="399">
        <v>45206</v>
      </c>
      <c r="E37" s="401">
        <v>3550</v>
      </c>
      <c r="F37" s="402">
        <v>2156.7530365916864</v>
      </c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392"/>
      <c r="T37" s="392"/>
      <c r="U37" s="392"/>
      <c r="V37" s="392"/>
      <c r="W37" s="392"/>
      <c r="X37" s="392"/>
      <c r="Y37" s="392"/>
      <c r="Z37" s="392"/>
      <c r="AA37" s="392"/>
      <c r="AB37" s="392"/>
      <c r="AC37" s="392"/>
      <c r="AD37" s="392"/>
      <c r="AE37" s="392"/>
      <c r="AF37" s="392"/>
      <c r="AG37" s="392"/>
      <c r="AH37" s="392"/>
      <c r="AI37" s="392"/>
      <c r="AJ37" s="392"/>
      <c r="AK37" s="392"/>
      <c r="AL37" s="392"/>
      <c r="AM37" s="392"/>
      <c r="AN37" s="392"/>
      <c r="AO37" s="392"/>
      <c r="AP37" s="392"/>
      <c r="AQ37" s="392"/>
      <c r="AR37" s="392"/>
      <c r="AS37" s="392"/>
      <c r="AT37" s="392"/>
      <c r="AU37" s="392"/>
      <c r="AV37" s="392"/>
    </row>
    <row r="38" spans="1:48" ht="30">
      <c r="A38" s="374" t="s">
        <v>8</v>
      </c>
      <c r="B38" s="400">
        <v>4085.45</v>
      </c>
      <c r="C38" s="398">
        <v>162002443</v>
      </c>
      <c r="D38" s="399">
        <v>45206</v>
      </c>
      <c r="E38" s="401">
        <v>3850</v>
      </c>
      <c r="F38" s="402">
        <v>2257.0430880066342</v>
      </c>
      <c r="H38" s="392"/>
      <c r="I38" s="392"/>
      <c r="J38" s="392"/>
      <c r="K38" s="392"/>
      <c r="L38" s="392"/>
      <c r="M38" s="392"/>
      <c r="N38" s="392"/>
      <c r="O38" s="392"/>
      <c r="P38" s="392"/>
      <c r="Q38" s="392"/>
      <c r="R38" s="392"/>
      <c r="S38" s="392"/>
      <c r="T38" s="392"/>
      <c r="U38" s="392"/>
      <c r="V38" s="392"/>
      <c r="W38" s="392"/>
      <c r="X38" s="392"/>
      <c r="Y38" s="392"/>
      <c r="Z38" s="392"/>
      <c r="AA38" s="392"/>
      <c r="AB38" s="392"/>
      <c r="AC38" s="392"/>
      <c r="AD38" s="392"/>
      <c r="AE38" s="392"/>
      <c r="AF38" s="392"/>
      <c r="AG38" s="392"/>
      <c r="AH38" s="392"/>
      <c r="AI38" s="392"/>
      <c r="AJ38" s="392"/>
      <c r="AK38" s="392"/>
      <c r="AL38" s="392"/>
      <c r="AM38" s="392"/>
      <c r="AN38" s="392"/>
      <c r="AO38" s="392"/>
      <c r="AP38" s="392"/>
      <c r="AQ38" s="392"/>
      <c r="AR38" s="392"/>
      <c r="AS38" s="392"/>
      <c r="AT38" s="392"/>
      <c r="AU38" s="392"/>
      <c r="AV38" s="392"/>
    </row>
    <row r="39" spans="1:48" ht="30">
      <c r="A39" s="374" t="s">
        <v>8</v>
      </c>
      <c r="B39" s="400">
        <v>2013.98</v>
      </c>
      <c r="C39" s="398">
        <v>162002444</v>
      </c>
      <c r="D39" s="399">
        <v>45206</v>
      </c>
      <c r="E39" s="401">
        <v>3850</v>
      </c>
      <c r="F39" s="402">
        <v>2622.8436737248353</v>
      </c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2"/>
      <c r="T39" s="392"/>
      <c r="U39" s="392"/>
      <c r="V39" s="392"/>
      <c r="W39" s="392"/>
      <c r="X39" s="392"/>
      <c r="Y39" s="392"/>
      <c r="Z39" s="392"/>
      <c r="AA39" s="392"/>
      <c r="AB39" s="392"/>
      <c r="AC39" s="392"/>
      <c r="AD39" s="392"/>
      <c r="AE39" s="392"/>
      <c r="AF39" s="392"/>
      <c r="AG39" s="392"/>
      <c r="AH39" s="392"/>
      <c r="AI39" s="392"/>
      <c r="AJ39" s="392"/>
      <c r="AK39" s="392"/>
      <c r="AL39" s="392"/>
      <c r="AM39" s="392"/>
      <c r="AN39" s="392"/>
      <c r="AO39" s="392"/>
      <c r="AP39" s="392"/>
      <c r="AQ39" s="392"/>
      <c r="AR39" s="392"/>
      <c r="AS39" s="392"/>
      <c r="AT39" s="392"/>
      <c r="AU39" s="392"/>
      <c r="AV39" s="392"/>
    </row>
    <row r="40" spans="1:48" ht="15.75">
      <c r="A40" s="374" t="s">
        <v>14</v>
      </c>
      <c r="B40" s="400">
        <v>2083.42</v>
      </c>
      <c r="C40" s="398">
        <v>162002444</v>
      </c>
      <c r="D40" s="399">
        <v>45206</v>
      </c>
      <c r="E40" s="401">
        <v>4450</v>
      </c>
      <c r="F40" s="402">
        <v>2916.5768247854298</v>
      </c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392"/>
      <c r="T40" s="392"/>
      <c r="U40" s="392"/>
      <c r="V40" s="392"/>
      <c r="W40" s="392"/>
      <c r="X40" s="392"/>
      <c r="Y40" s="392"/>
      <c r="Z40" s="392"/>
      <c r="AA40" s="392"/>
      <c r="AB40" s="392"/>
      <c r="AC40" s="392"/>
      <c r="AD40" s="392"/>
      <c r="AE40" s="392"/>
      <c r="AF40" s="392"/>
      <c r="AG40" s="392"/>
      <c r="AH40" s="392"/>
      <c r="AI40" s="392"/>
      <c r="AJ40" s="392"/>
      <c r="AK40" s="392"/>
      <c r="AL40" s="392"/>
      <c r="AM40" s="392"/>
      <c r="AN40" s="392"/>
      <c r="AO40" s="392"/>
      <c r="AP40" s="392"/>
      <c r="AQ40" s="392"/>
      <c r="AR40" s="392"/>
      <c r="AS40" s="392"/>
      <c r="AT40" s="392"/>
      <c r="AU40" s="392"/>
      <c r="AV40" s="392"/>
    </row>
    <row r="41" spans="1:48" ht="15.75">
      <c r="A41" s="374" t="s">
        <v>24</v>
      </c>
      <c r="B41" s="400">
        <v>3232.48</v>
      </c>
      <c r="C41" s="398">
        <v>16009752</v>
      </c>
      <c r="D41" s="399">
        <v>45207</v>
      </c>
      <c r="E41" s="401">
        <v>4750</v>
      </c>
      <c r="F41" s="402">
        <v>3483.9525954678975</v>
      </c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</row>
    <row r="42" spans="1:48" ht="15.75">
      <c r="A42" s="374" t="s">
        <v>130</v>
      </c>
      <c r="B42" s="400">
        <v>825.32</v>
      </c>
      <c r="C42" s="398">
        <v>16009752</v>
      </c>
      <c r="D42" s="399">
        <v>45207</v>
      </c>
      <c r="E42" s="401">
        <v>4150</v>
      </c>
      <c r="F42" s="402">
        <v>2847.9748719776812</v>
      </c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392"/>
      <c r="AN42" s="392"/>
      <c r="AO42" s="392"/>
      <c r="AP42" s="392"/>
      <c r="AQ42" s="392"/>
      <c r="AR42" s="392"/>
      <c r="AS42" s="392"/>
      <c r="AT42" s="392"/>
      <c r="AU42" s="392"/>
      <c r="AV42" s="392"/>
    </row>
    <row r="43" spans="1:48" ht="15.75">
      <c r="A43" s="374" t="s">
        <v>158</v>
      </c>
      <c r="B43" s="400">
        <v>4013.7</v>
      </c>
      <c r="C43" s="398">
        <v>161002571</v>
      </c>
      <c r="D43" s="399">
        <v>45207</v>
      </c>
      <c r="E43" s="401">
        <v>4450</v>
      </c>
      <c r="F43" s="402">
        <v>2440.4910379746834</v>
      </c>
      <c r="H43" s="392"/>
      <c r="I43" s="392"/>
      <c r="J43" s="392"/>
      <c r="K43" s="392"/>
      <c r="L43" s="392"/>
      <c r="M43" s="392"/>
      <c r="N43" s="392"/>
      <c r="O43" s="392"/>
      <c r="P43" s="392"/>
      <c r="Q43" s="392"/>
      <c r="R43" s="392"/>
      <c r="S43" s="392"/>
      <c r="T43" s="392"/>
      <c r="U43" s="392"/>
      <c r="V43" s="392"/>
      <c r="W43" s="392"/>
      <c r="X43" s="392"/>
      <c r="Y43" s="392"/>
      <c r="Z43" s="392"/>
      <c r="AA43" s="392"/>
      <c r="AB43" s="392"/>
      <c r="AC43" s="392"/>
      <c r="AD43" s="392"/>
      <c r="AE43" s="392"/>
      <c r="AF43" s="392"/>
      <c r="AG43" s="392"/>
      <c r="AH43" s="392"/>
      <c r="AI43" s="392"/>
      <c r="AJ43" s="392"/>
      <c r="AK43" s="392"/>
      <c r="AL43" s="392"/>
      <c r="AM43" s="392"/>
      <c r="AN43" s="392"/>
      <c r="AO43" s="392"/>
      <c r="AP43" s="392"/>
      <c r="AQ43" s="392"/>
      <c r="AR43" s="392"/>
      <c r="AS43" s="392"/>
      <c r="AT43" s="392"/>
      <c r="AU43" s="392"/>
      <c r="AV43" s="392"/>
    </row>
    <row r="44" spans="1:48" ht="15.75">
      <c r="A44" s="374" t="s">
        <v>126</v>
      </c>
      <c r="B44" s="400">
        <v>1989.57</v>
      </c>
      <c r="C44" s="398">
        <v>162002747</v>
      </c>
      <c r="D44" s="399">
        <v>45207</v>
      </c>
      <c r="E44" s="401">
        <v>3850</v>
      </c>
      <c r="F44" s="402">
        <v>2262.516787740733</v>
      </c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2"/>
      <c r="AP44" s="392"/>
      <c r="AQ44" s="392"/>
      <c r="AR44" s="392"/>
      <c r="AS44" s="392"/>
      <c r="AT44" s="392"/>
      <c r="AU44" s="392"/>
      <c r="AV44" s="392"/>
    </row>
    <row r="45" spans="1:48" ht="15.75">
      <c r="A45" s="374" t="s">
        <v>14</v>
      </c>
      <c r="B45" s="400">
        <v>2058.1799999999998</v>
      </c>
      <c r="C45" s="398">
        <v>162002747</v>
      </c>
      <c r="D45" s="399">
        <v>45207</v>
      </c>
      <c r="E45" s="401">
        <v>4150</v>
      </c>
      <c r="F45" s="402">
        <v>2008.071981767326</v>
      </c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392"/>
      <c r="T45" s="392"/>
      <c r="U45" s="392"/>
      <c r="V45" s="392"/>
      <c r="W45" s="392"/>
      <c r="X45" s="392"/>
      <c r="Y45" s="392"/>
      <c r="Z45" s="392"/>
      <c r="AA45" s="392"/>
      <c r="AB45" s="392"/>
      <c r="AC45" s="392"/>
      <c r="AD45" s="392"/>
      <c r="AE45" s="392"/>
      <c r="AF45" s="392"/>
      <c r="AG45" s="392"/>
      <c r="AH45" s="392"/>
      <c r="AI45" s="392"/>
      <c r="AJ45" s="392"/>
      <c r="AK45" s="392"/>
      <c r="AL45" s="392"/>
      <c r="AM45" s="392"/>
      <c r="AN45" s="392"/>
      <c r="AO45" s="392"/>
      <c r="AP45" s="392"/>
      <c r="AQ45" s="392"/>
      <c r="AR45" s="392"/>
      <c r="AS45" s="392"/>
      <c r="AT45" s="392"/>
      <c r="AU45" s="392"/>
      <c r="AV45" s="392"/>
    </row>
    <row r="46" spans="1:48" ht="15.75">
      <c r="A46" s="374" t="s">
        <v>24</v>
      </c>
      <c r="B46" s="400">
        <v>3164.75</v>
      </c>
      <c r="C46" s="398">
        <v>161009754</v>
      </c>
      <c r="D46" s="399">
        <v>45208</v>
      </c>
      <c r="E46" s="401">
        <v>4750</v>
      </c>
      <c r="F46" s="402">
        <v>4264.8351525477701</v>
      </c>
      <c r="H46" s="392"/>
      <c r="I46" s="392"/>
      <c r="J46" s="392"/>
      <c r="K46" s="392"/>
      <c r="L46" s="392"/>
      <c r="M46" s="392"/>
      <c r="N46" s="392"/>
      <c r="O46" s="392"/>
      <c r="P46" s="392"/>
      <c r="Q46" s="392"/>
      <c r="R46" s="392"/>
      <c r="S46" s="392"/>
      <c r="T46" s="392"/>
      <c r="U46" s="392"/>
      <c r="V46" s="392"/>
      <c r="W46" s="392"/>
      <c r="X46" s="392"/>
      <c r="Y46" s="392"/>
      <c r="Z46" s="392"/>
      <c r="AA46" s="392"/>
      <c r="AB46" s="392"/>
      <c r="AC46" s="392"/>
      <c r="AD46" s="392"/>
      <c r="AE46" s="392"/>
      <c r="AF46" s="392"/>
      <c r="AG46" s="392"/>
      <c r="AH46" s="392"/>
      <c r="AI46" s="392"/>
      <c r="AJ46" s="392"/>
      <c r="AK46" s="392"/>
      <c r="AL46" s="392"/>
      <c r="AM46" s="392"/>
      <c r="AN46" s="392"/>
      <c r="AO46" s="392"/>
      <c r="AP46" s="392"/>
      <c r="AQ46" s="392"/>
      <c r="AR46" s="392"/>
      <c r="AS46" s="392"/>
      <c r="AT46" s="392"/>
      <c r="AU46" s="392"/>
      <c r="AV46" s="392"/>
    </row>
    <row r="47" spans="1:48" ht="15.75">
      <c r="A47" s="374" t="s">
        <v>130</v>
      </c>
      <c r="B47" s="400">
        <v>817.45</v>
      </c>
      <c r="C47" s="398">
        <v>161009754</v>
      </c>
      <c r="D47" s="399">
        <v>45208</v>
      </c>
      <c r="E47" s="401">
        <v>4150</v>
      </c>
      <c r="F47" s="402">
        <v>3826.7635790582535</v>
      </c>
      <c r="H47" s="392"/>
      <c r="I47" s="392"/>
      <c r="J47" s="392"/>
      <c r="K47" s="392"/>
      <c r="L47" s="392"/>
      <c r="M47" s="392"/>
      <c r="N47" s="392"/>
      <c r="O47" s="392"/>
      <c r="P47" s="392"/>
      <c r="Q47" s="392"/>
      <c r="R47" s="392"/>
      <c r="S47" s="392"/>
      <c r="T47" s="392"/>
      <c r="U47" s="392"/>
      <c r="V47" s="392"/>
      <c r="W47" s="392"/>
      <c r="X47" s="392"/>
      <c r="Y47" s="392"/>
      <c r="Z47" s="392"/>
      <c r="AA47" s="392"/>
      <c r="AB47" s="392"/>
      <c r="AC47" s="392"/>
      <c r="AD47" s="392"/>
      <c r="AE47" s="392"/>
      <c r="AF47" s="392"/>
      <c r="AG47" s="392"/>
      <c r="AH47" s="392"/>
      <c r="AI47" s="392"/>
      <c r="AJ47" s="392"/>
      <c r="AK47" s="392"/>
      <c r="AL47" s="392"/>
      <c r="AM47" s="392"/>
      <c r="AN47" s="392"/>
      <c r="AO47" s="392"/>
      <c r="AP47" s="392"/>
      <c r="AQ47" s="392"/>
      <c r="AR47" s="392"/>
      <c r="AS47" s="392"/>
      <c r="AT47" s="392"/>
      <c r="AU47" s="392"/>
      <c r="AV47" s="392"/>
    </row>
    <row r="48" spans="1:48" ht="15.75">
      <c r="A48" s="374" t="s">
        <v>99</v>
      </c>
      <c r="B48" s="400">
        <v>3963.55</v>
      </c>
      <c r="C48" s="398">
        <v>161002572</v>
      </c>
      <c r="D48" s="399">
        <v>45208</v>
      </c>
      <c r="E48" s="401">
        <v>4450</v>
      </c>
      <c r="F48" s="402">
        <v>2257.6567913841659</v>
      </c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2"/>
      <c r="AB48" s="392"/>
      <c r="AC48" s="392"/>
      <c r="AD48" s="392"/>
      <c r="AE48" s="392"/>
      <c r="AF48" s="392"/>
      <c r="AG48" s="392"/>
      <c r="AH48" s="392"/>
      <c r="AI48" s="392"/>
      <c r="AJ48" s="392"/>
      <c r="AK48" s="392"/>
      <c r="AL48" s="392"/>
      <c r="AM48" s="392"/>
      <c r="AN48" s="392"/>
      <c r="AO48" s="392"/>
      <c r="AP48" s="392"/>
      <c r="AQ48" s="392"/>
      <c r="AR48" s="392"/>
      <c r="AS48" s="392"/>
      <c r="AT48" s="392"/>
      <c r="AU48" s="392"/>
      <c r="AV48" s="392"/>
    </row>
    <row r="49" spans="1:48" ht="15.75">
      <c r="A49" s="374" t="s">
        <v>67</v>
      </c>
      <c r="B49" s="375">
        <v>3320.6</v>
      </c>
      <c r="C49" s="398">
        <v>161015482</v>
      </c>
      <c r="D49" s="399">
        <v>45208</v>
      </c>
      <c r="E49" s="401">
        <v>4450</v>
      </c>
      <c r="F49" s="402">
        <v>3081.6359168591221</v>
      </c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2"/>
      <c r="S49" s="392"/>
      <c r="T49" s="392"/>
      <c r="U49" s="392"/>
      <c r="V49" s="392"/>
      <c r="W49" s="392"/>
      <c r="X49" s="392"/>
      <c r="Y49" s="392"/>
      <c r="Z49" s="392"/>
      <c r="AA49" s="392"/>
      <c r="AB49" s="392"/>
      <c r="AC49" s="392"/>
      <c r="AD49" s="392"/>
      <c r="AE49" s="392"/>
      <c r="AF49" s="392"/>
      <c r="AG49" s="392"/>
      <c r="AH49" s="392"/>
      <c r="AI49" s="392"/>
      <c r="AJ49" s="392"/>
      <c r="AK49" s="392"/>
      <c r="AL49" s="392"/>
      <c r="AM49" s="392"/>
      <c r="AN49" s="392"/>
      <c r="AO49" s="392"/>
      <c r="AP49" s="392"/>
      <c r="AQ49" s="392"/>
      <c r="AR49" s="392"/>
      <c r="AS49" s="392"/>
      <c r="AT49" s="392"/>
      <c r="AU49" s="392"/>
      <c r="AV49" s="392"/>
    </row>
    <row r="50" spans="1:48" ht="15.75">
      <c r="A50" s="374" t="s">
        <v>159</v>
      </c>
      <c r="B50" s="375">
        <v>614.25</v>
      </c>
      <c r="C50" s="398">
        <v>161015482</v>
      </c>
      <c r="D50" s="399">
        <v>45208</v>
      </c>
      <c r="E50" s="401">
        <v>4450</v>
      </c>
      <c r="F50" s="402">
        <v>2964.1990814722913</v>
      </c>
      <c r="H50" s="392"/>
      <c r="I50" s="392"/>
      <c r="J50" s="392"/>
      <c r="K50" s="392"/>
      <c r="L50" s="392"/>
      <c r="M50" s="392"/>
      <c r="N50" s="392"/>
      <c r="O50" s="392"/>
      <c r="P50" s="392"/>
      <c r="Q50" s="392"/>
      <c r="R50" s="392"/>
      <c r="S50" s="392"/>
      <c r="T50" s="392"/>
      <c r="U50" s="392"/>
      <c r="V50" s="392"/>
      <c r="W50" s="392"/>
      <c r="X50" s="392"/>
      <c r="Y50" s="392"/>
      <c r="Z50" s="392"/>
      <c r="AA50" s="392"/>
      <c r="AB50" s="392"/>
      <c r="AC50" s="392"/>
      <c r="AD50" s="392"/>
      <c r="AE50" s="392"/>
      <c r="AF50" s="392"/>
      <c r="AG50" s="392"/>
      <c r="AH50" s="392"/>
      <c r="AI50" s="392"/>
      <c r="AJ50" s="392"/>
      <c r="AK50" s="392"/>
      <c r="AL50" s="392"/>
      <c r="AM50" s="392"/>
      <c r="AN50" s="392"/>
      <c r="AO50" s="392"/>
      <c r="AP50" s="392"/>
      <c r="AQ50" s="392"/>
      <c r="AR50" s="392"/>
      <c r="AS50" s="392"/>
      <c r="AT50" s="392"/>
      <c r="AU50" s="392"/>
      <c r="AV50" s="392"/>
    </row>
    <row r="51" spans="1:48" ht="15.75">
      <c r="A51" s="374" t="s">
        <v>158</v>
      </c>
      <c r="B51" s="375">
        <v>4090.15</v>
      </c>
      <c r="C51" s="398">
        <v>161002573</v>
      </c>
      <c r="D51" s="399">
        <v>45209</v>
      </c>
      <c r="E51" s="401">
        <v>4450</v>
      </c>
      <c r="F51" s="402">
        <v>2759.9190707532471</v>
      </c>
      <c r="H51" s="392"/>
      <c r="I51" s="392"/>
      <c r="J51" s="392"/>
      <c r="K51" s="392"/>
      <c r="L51" s="392"/>
      <c r="M51" s="392"/>
      <c r="N51" s="392"/>
      <c r="O51" s="392"/>
      <c r="P51" s="392"/>
      <c r="Q51" s="392"/>
      <c r="R51" s="392"/>
      <c r="S51" s="392"/>
      <c r="T51" s="392"/>
      <c r="U51" s="392"/>
      <c r="V51" s="392"/>
      <c r="W51" s="392"/>
      <c r="X51" s="392"/>
      <c r="Y51" s="392"/>
      <c r="Z51" s="392"/>
      <c r="AA51" s="392"/>
      <c r="AB51" s="392"/>
      <c r="AC51" s="392"/>
      <c r="AD51" s="392"/>
      <c r="AE51" s="392"/>
      <c r="AF51" s="392"/>
      <c r="AG51" s="392"/>
      <c r="AH51" s="392"/>
      <c r="AI51" s="392"/>
      <c r="AJ51" s="392"/>
      <c r="AK51" s="392"/>
      <c r="AL51" s="392"/>
      <c r="AM51" s="392"/>
      <c r="AN51" s="392"/>
      <c r="AO51" s="392"/>
      <c r="AP51" s="392"/>
      <c r="AQ51" s="392"/>
      <c r="AR51" s="392"/>
      <c r="AS51" s="392"/>
      <c r="AT51" s="392"/>
      <c r="AU51" s="392"/>
      <c r="AV51" s="392"/>
    </row>
    <row r="52" spans="1:48" ht="30">
      <c r="A52" s="374" t="s">
        <v>8</v>
      </c>
      <c r="B52" s="375">
        <v>3982.05</v>
      </c>
      <c r="C52" s="398">
        <v>162002450</v>
      </c>
      <c r="D52" s="399">
        <v>45208</v>
      </c>
      <c r="E52" s="401">
        <v>3850</v>
      </c>
      <c r="F52" s="402">
        <v>2087.734325504397</v>
      </c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392"/>
      <c r="T52" s="392"/>
      <c r="U52" s="392"/>
      <c r="V52" s="392"/>
      <c r="W52" s="392"/>
      <c r="X52" s="392"/>
      <c r="Y52" s="392"/>
      <c r="Z52" s="392"/>
      <c r="AA52" s="392"/>
      <c r="AB52" s="392"/>
      <c r="AC52" s="392"/>
      <c r="AD52" s="392"/>
      <c r="AE52" s="392"/>
      <c r="AF52" s="392"/>
      <c r="AG52" s="392"/>
      <c r="AH52" s="392"/>
      <c r="AI52" s="392"/>
      <c r="AJ52" s="392"/>
      <c r="AK52" s="392"/>
      <c r="AL52" s="392"/>
      <c r="AM52" s="392"/>
      <c r="AN52" s="392"/>
      <c r="AO52" s="392"/>
      <c r="AP52" s="392"/>
      <c r="AQ52" s="392"/>
      <c r="AR52" s="392"/>
      <c r="AS52" s="392"/>
      <c r="AT52" s="392"/>
      <c r="AU52" s="392"/>
      <c r="AV52" s="392"/>
    </row>
    <row r="53" spans="1:48" ht="15.75">
      <c r="A53" s="374" t="s">
        <v>9</v>
      </c>
      <c r="B53" s="400">
        <v>1232.75</v>
      </c>
      <c r="C53" s="398">
        <v>161009757</v>
      </c>
      <c r="D53" s="399">
        <v>45210</v>
      </c>
      <c r="E53" s="401">
        <v>4150</v>
      </c>
      <c r="F53" s="402">
        <v>2886.739269339474</v>
      </c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392"/>
      <c r="T53" s="392"/>
      <c r="U53" s="392"/>
      <c r="V53" s="392"/>
      <c r="W53" s="392"/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392"/>
      <c r="AS53" s="392"/>
      <c r="AT53" s="392"/>
      <c r="AU53" s="392"/>
      <c r="AV53" s="392"/>
    </row>
    <row r="54" spans="1:48" ht="15.75">
      <c r="A54" s="374" t="s">
        <v>118</v>
      </c>
      <c r="B54" s="400">
        <v>2716.35</v>
      </c>
      <c r="C54" s="398">
        <v>161009757</v>
      </c>
      <c r="D54" s="399">
        <v>45210</v>
      </c>
      <c r="E54" s="401">
        <v>4150</v>
      </c>
      <c r="F54" s="402">
        <v>3500.6973266928048</v>
      </c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2"/>
      <c r="V54" s="392"/>
      <c r="W54" s="392"/>
      <c r="X54" s="392"/>
      <c r="Y54" s="392"/>
      <c r="Z54" s="392"/>
      <c r="AA54" s="392"/>
      <c r="AB54" s="392"/>
      <c r="AC54" s="392"/>
      <c r="AD54" s="392"/>
      <c r="AE54" s="392"/>
      <c r="AF54" s="392"/>
      <c r="AG54" s="392"/>
      <c r="AH54" s="392"/>
      <c r="AI54" s="392"/>
      <c r="AJ54" s="392"/>
      <c r="AK54" s="392"/>
      <c r="AL54" s="392"/>
      <c r="AM54" s="392"/>
      <c r="AN54" s="392"/>
      <c r="AO54" s="392"/>
      <c r="AP54" s="392"/>
      <c r="AQ54" s="392"/>
      <c r="AR54" s="392"/>
      <c r="AS54" s="392"/>
      <c r="AT54" s="392"/>
      <c r="AU54" s="392"/>
      <c r="AV54" s="392"/>
    </row>
    <row r="55" spans="1:48" ht="15.75">
      <c r="A55" s="374" t="s">
        <v>126</v>
      </c>
      <c r="B55" s="400">
        <v>2089.89</v>
      </c>
      <c r="C55" s="398">
        <v>162002456</v>
      </c>
      <c r="D55" s="399">
        <v>45210</v>
      </c>
      <c r="E55" s="401">
        <v>3850</v>
      </c>
      <c r="F55" s="402">
        <v>1843.7512118555626</v>
      </c>
      <c r="H55" s="392"/>
      <c r="I55" s="392"/>
      <c r="J55" s="392"/>
      <c r="K55" s="392"/>
      <c r="L55" s="392"/>
      <c r="M55" s="392"/>
      <c r="N55" s="392"/>
      <c r="O55" s="392"/>
      <c r="P55" s="392"/>
      <c r="Q55" s="392"/>
      <c r="R55" s="392"/>
      <c r="S55" s="392"/>
      <c r="T55" s="392"/>
      <c r="U55" s="392"/>
      <c r="V55" s="392"/>
      <c r="W55" s="392"/>
      <c r="X55" s="392"/>
      <c r="Y55" s="392"/>
      <c r="Z55" s="392"/>
      <c r="AA55" s="392"/>
      <c r="AB55" s="392"/>
      <c r="AC55" s="392"/>
      <c r="AD55" s="392"/>
      <c r="AE55" s="392"/>
      <c r="AF55" s="392"/>
      <c r="AG55" s="392"/>
      <c r="AH55" s="392"/>
      <c r="AI55" s="392"/>
      <c r="AJ55" s="392"/>
      <c r="AK55" s="392"/>
      <c r="AL55" s="392"/>
      <c r="AM55" s="392"/>
      <c r="AN55" s="392"/>
      <c r="AO55" s="392"/>
      <c r="AP55" s="392"/>
      <c r="AQ55" s="392"/>
      <c r="AR55" s="392"/>
      <c r="AS55" s="392"/>
      <c r="AT55" s="392"/>
      <c r="AU55" s="392"/>
      <c r="AV55" s="392"/>
    </row>
    <row r="56" spans="1:48" ht="15.75">
      <c r="A56" s="374" t="s">
        <v>14</v>
      </c>
      <c r="B56" s="404">
        <v>1950.56</v>
      </c>
      <c r="C56" s="398">
        <v>162002456</v>
      </c>
      <c r="D56" s="399">
        <v>45210</v>
      </c>
      <c r="E56" s="401">
        <v>4150</v>
      </c>
      <c r="F56" s="402">
        <v>2628.6783761706556</v>
      </c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2"/>
      <c r="AE56" s="392"/>
      <c r="AF56" s="392"/>
      <c r="AG56" s="392"/>
      <c r="AH56" s="392"/>
      <c r="AI56" s="392"/>
      <c r="AJ56" s="392"/>
      <c r="AK56" s="392"/>
      <c r="AL56" s="392"/>
      <c r="AM56" s="392"/>
      <c r="AN56" s="392"/>
      <c r="AO56" s="392"/>
      <c r="AP56" s="392"/>
      <c r="AQ56" s="392"/>
      <c r="AR56" s="392"/>
      <c r="AS56" s="392"/>
      <c r="AT56" s="392"/>
      <c r="AU56" s="392"/>
      <c r="AV56" s="392"/>
    </row>
    <row r="57" spans="1:48" ht="15.75">
      <c r="A57" s="374" t="s">
        <v>33</v>
      </c>
      <c r="B57" s="404">
        <v>3881.7</v>
      </c>
      <c r="C57" s="398">
        <v>162000358</v>
      </c>
      <c r="D57" s="399">
        <v>45210</v>
      </c>
      <c r="E57" s="401">
        <v>4150</v>
      </c>
      <c r="F57" s="402">
        <v>3560.7980449295324</v>
      </c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2"/>
      <c r="V57" s="392"/>
      <c r="W57" s="392"/>
      <c r="X57" s="392"/>
      <c r="Y57" s="392"/>
      <c r="Z57" s="392"/>
      <c r="AA57" s="392"/>
      <c r="AB57" s="392"/>
      <c r="AC57" s="392"/>
      <c r="AD57" s="392"/>
      <c r="AE57" s="392"/>
      <c r="AF57" s="392"/>
      <c r="AG57" s="392"/>
      <c r="AH57" s="392"/>
      <c r="AI57" s="392"/>
      <c r="AJ57" s="392"/>
      <c r="AK57" s="392"/>
      <c r="AL57" s="392"/>
      <c r="AM57" s="392"/>
      <c r="AN57" s="392"/>
      <c r="AO57" s="392"/>
      <c r="AP57" s="392"/>
      <c r="AQ57" s="392"/>
      <c r="AR57" s="392"/>
      <c r="AS57" s="392"/>
      <c r="AT57" s="392"/>
      <c r="AU57" s="392"/>
      <c r="AV57" s="392"/>
    </row>
    <row r="58" spans="1:48" ht="15.75">
      <c r="A58" s="374" t="s">
        <v>14</v>
      </c>
      <c r="B58" s="400">
        <v>3985.75</v>
      </c>
      <c r="C58" s="398">
        <v>162002458</v>
      </c>
      <c r="D58" s="399">
        <v>45211</v>
      </c>
      <c r="E58" s="401">
        <v>4150</v>
      </c>
      <c r="F58" s="402">
        <v>2197.0310144026525</v>
      </c>
      <c r="H58" s="392"/>
      <c r="I58" s="392"/>
      <c r="J58" s="392"/>
      <c r="K58" s="392"/>
      <c r="L58" s="392"/>
      <c r="M58" s="392"/>
      <c r="N58" s="392"/>
      <c r="O58" s="392"/>
      <c r="P58" s="392"/>
      <c r="Q58" s="392"/>
      <c r="R58" s="392"/>
      <c r="S58" s="392"/>
      <c r="T58" s="392"/>
      <c r="U58" s="392"/>
      <c r="V58" s="392"/>
      <c r="W58" s="392"/>
      <c r="X58" s="392"/>
      <c r="Y58" s="392"/>
      <c r="Z58" s="392"/>
      <c r="AA58" s="392"/>
      <c r="AB58" s="392"/>
      <c r="AC58" s="392"/>
      <c r="AD58" s="392"/>
      <c r="AE58" s="392"/>
      <c r="AF58" s="392"/>
      <c r="AG58" s="392"/>
      <c r="AH58" s="392"/>
      <c r="AI58" s="392"/>
      <c r="AJ58" s="392"/>
      <c r="AK58" s="392"/>
      <c r="AL58" s="392"/>
      <c r="AM58" s="392"/>
      <c r="AN58" s="392"/>
      <c r="AO58" s="392"/>
      <c r="AP58" s="392"/>
      <c r="AQ58" s="392"/>
      <c r="AR58" s="392"/>
      <c r="AS58" s="392"/>
      <c r="AT58" s="392"/>
      <c r="AU58" s="392"/>
      <c r="AV58" s="392"/>
    </row>
    <row r="59" spans="1:48" ht="15.75">
      <c r="A59" s="374" t="s">
        <v>35</v>
      </c>
      <c r="B59" s="400">
        <v>3881.3</v>
      </c>
      <c r="C59" s="398">
        <v>162000357</v>
      </c>
      <c r="D59" s="399">
        <v>45210</v>
      </c>
      <c r="E59" s="401">
        <v>4450</v>
      </c>
      <c r="F59" s="402">
        <v>3669.0879402796759</v>
      </c>
      <c r="H59" s="392"/>
      <c r="I59" s="392"/>
      <c r="J59" s="392"/>
      <c r="K59" s="392"/>
      <c r="L59" s="392"/>
      <c r="M59" s="392"/>
      <c r="N59" s="392"/>
      <c r="O59" s="392"/>
      <c r="P59" s="392"/>
      <c r="Q59" s="392"/>
      <c r="R59" s="392"/>
      <c r="S59" s="392"/>
      <c r="T59" s="392"/>
      <c r="U59" s="392"/>
      <c r="V59" s="392"/>
      <c r="W59" s="392"/>
      <c r="X59" s="392"/>
      <c r="Y59" s="392"/>
      <c r="Z59" s="392"/>
      <c r="AA59" s="392"/>
      <c r="AB59" s="392"/>
      <c r="AC59" s="392"/>
      <c r="AD59" s="392"/>
      <c r="AE59" s="392"/>
      <c r="AF59" s="392"/>
      <c r="AG59" s="392"/>
      <c r="AH59" s="392"/>
      <c r="AI59" s="392"/>
      <c r="AJ59" s="392"/>
      <c r="AK59" s="392"/>
      <c r="AL59" s="392"/>
      <c r="AM59" s="392"/>
      <c r="AN59" s="392"/>
      <c r="AO59" s="392"/>
      <c r="AP59" s="392"/>
      <c r="AQ59" s="392"/>
      <c r="AR59" s="392"/>
      <c r="AS59" s="392"/>
      <c r="AT59" s="392"/>
      <c r="AU59" s="392"/>
      <c r="AV59" s="392"/>
    </row>
    <row r="60" spans="1:48" ht="15.75">
      <c r="A60" s="374" t="s">
        <v>54</v>
      </c>
      <c r="B60" s="400">
        <v>1924.74</v>
      </c>
      <c r="C60" s="398">
        <v>162002459</v>
      </c>
      <c r="D60" s="399">
        <v>45211</v>
      </c>
      <c r="E60" s="401">
        <v>3850</v>
      </c>
      <c r="F60" s="402">
        <v>2906.6560661977655</v>
      </c>
      <c r="H60" s="392"/>
      <c r="I60" s="392"/>
      <c r="J60" s="392"/>
      <c r="K60" s="392"/>
      <c r="L60" s="392"/>
      <c r="M60" s="392"/>
      <c r="N60" s="392"/>
      <c r="O60" s="392"/>
      <c r="P60" s="392"/>
      <c r="Q60" s="392"/>
      <c r="R60" s="392"/>
      <c r="S60" s="392"/>
      <c r="T60" s="392"/>
      <c r="U60" s="392"/>
      <c r="V60" s="392"/>
      <c r="W60" s="392"/>
      <c r="X60" s="392"/>
      <c r="Y60" s="392"/>
      <c r="Z60" s="392"/>
      <c r="AA60" s="392"/>
      <c r="AB60" s="392"/>
      <c r="AC60" s="392"/>
      <c r="AD60" s="392"/>
      <c r="AE60" s="392"/>
      <c r="AF60" s="392"/>
      <c r="AG60" s="392"/>
      <c r="AH60" s="392"/>
      <c r="AI60" s="392"/>
      <c r="AJ60" s="392"/>
      <c r="AK60" s="392"/>
      <c r="AL60" s="392"/>
      <c r="AM60" s="392"/>
      <c r="AN60" s="392"/>
      <c r="AO60" s="392"/>
      <c r="AP60" s="392"/>
      <c r="AQ60" s="392"/>
      <c r="AR60" s="392"/>
      <c r="AS60" s="392"/>
      <c r="AT60" s="392"/>
      <c r="AU60" s="392"/>
      <c r="AV60" s="392"/>
    </row>
    <row r="61" spans="1:48" ht="15.75">
      <c r="A61" s="374" t="s">
        <v>13</v>
      </c>
      <c r="B61" s="400">
        <v>2059.06</v>
      </c>
      <c r="C61" s="398">
        <v>162002459</v>
      </c>
      <c r="D61" s="399">
        <v>45211</v>
      </c>
      <c r="E61" s="401">
        <v>4150</v>
      </c>
      <c r="F61" s="402">
        <v>2354.4423961853427</v>
      </c>
      <c r="H61" s="392"/>
      <c r="I61" s="392"/>
      <c r="J61" s="392"/>
      <c r="K61" s="392"/>
      <c r="L61" s="392"/>
      <c r="M61" s="392"/>
      <c r="N61" s="392"/>
      <c r="O61" s="392"/>
      <c r="P61" s="392"/>
      <c r="Q61" s="392"/>
      <c r="R61" s="392"/>
      <c r="S61" s="392"/>
      <c r="T61" s="392"/>
      <c r="U61" s="392"/>
      <c r="V61" s="392"/>
      <c r="W61" s="392"/>
      <c r="X61" s="392"/>
      <c r="Y61" s="392"/>
      <c r="Z61" s="392"/>
      <c r="AA61" s="392"/>
      <c r="AB61" s="392"/>
      <c r="AC61" s="392"/>
      <c r="AD61" s="392"/>
      <c r="AE61" s="392"/>
      <c r="AF61" s="392"/>
      <c r="AG61" s="392"/>
      <c r="AH61" s="392"/>
      <c r="AI61" s="392"/>
      <c r="AJ61" s="392"/>
      <c r="AK61" s="392"/>
      <c r="AL61" s="392"/>
      <c r="AM61" s="392"/>
      <c r="AN61" s="392"/>
      <c r="AO61" s="392"/>
      <c r="AP61" s="392"/>
      <c r="AQ61" s="392"/>
      <c r="AR61" s="392"/>
      <c r="AS61" s="392"/>
      <c r="AT61" s="392"/>
      <c r="AU61" s="392"/>
      <c r="AV61" s="392"/>
    </row>
    <row r="62" spans="1:48" ht="15.75">
      <c r="A62" s="374" t="s">
        <v>126</v>
      </c>
      <c r="B62" s="400">
        <v>1914.28</v>
      </c>
      <c r="C62" s="398">
        <v>162002463</v>
      </c>
      <c r="D62" s="399">
        <v>45213</v>
      </c>
      <c r="E62" s="401">
        <v>3850</v>
      </c>
      <c r="F62" s="402">
        <v>2190.7842251888651</v>
      </c>
      <c r="H62" s="392"/>
      <c r="I62" s="392"/>
      <c r="J62" s="392"/>
      <c r="K62" s="392"/>
      <c r="L62" s="392"/>
      <c r="M62" s="392"/>
      <c r="N62" s="392"/>
      <c r="O62" s="392"/>
      <c r="P62" s="392"/>
      <c r="Q62" s="392"/>
      <c r="R62" s="392"/>
      <c r="S62" s="392"/>
      <c r="T62" s="392"/>
      <c r="U62" s="392"/>
      <c r="V62" s="392"/>
      <c r="W62" s="392"/>
      <c r="X62" s="392"/>
      <c r="Y62" s="392"/>
      <c r="Z62" s="392"/>
      <c r="AA62" s="392"/>
      <c r="AB62" s="392"/>
      <c r="AC62" s="392"/>
      <c r="AD62" s="392"/>
      <c r="AE62" s="392"/>
      <c r="AF62" s="392"/>
      <c r="AG62" s="392"/>
      <c r="AH62" s="392"/>
      <c r="AI62" s="392"/>
      <c r="AJ62" s="392"/>
      <c r="AK62" s="392"/>
      <c r="AL62" s="392"/>
      <c r="AM62" s="392"/>
      <c r="AN62" s="392"/>
      <c r="AO62" s="392"/>
      <c r="AP62" s="392"/>
      <c r="AQ62" s="392"/>
      <c r="AR62" s="392"/>
      <c r="AS62" s="392"/>
      <c r="AT62" s="392"/>
      <c r="AU62" s="392"/>
      <c r="AV62" s="392"/>
    </row>
    <row r="63" spans="1:48" ht="15.75">
      <c r="A63" s="374" t="s">
        <v>14</v>
      </c>
      <c r="B63" s="400">
        <v>2051.02</v>
      </c>
      <c r="C63" s="398">
        <v>162002463</v>
      </c>
      <c r="D63" s="399">
        <v>45213</v>
      </c>
      <c r="E63" s="401">
        <v>4150</v>
      </c>
      <c r="F63" s="402">
        <v>2199.4475440032747</v>
      </c>
      <c r="H63" s="392"/>
      <c r="I63" s="392"/>
      <c r="J63" s="392"/>
      <c r="K63" s="392"/>
      <c r="L63" s="392"/>
      <c r="M63" s="392"/>
      <c r="N63" s="392"/>
      <c r="O63" s="392"/>
      <c r="P63" s="392"/>
      <c r="Q63" s="392"/>
      <c r="R63" s="392"/>
      <c r="S63" s="392"/>
      <c r="T63" s="392"/>
      <c r="U63" s="392"/>
      <c r="V63" s="392"/>
      <c r="W63" s="392"/>
      <c r="X63" s="392"/>
      <c r="Y63" s="392"/>
      <c r="Z63" s="392"/>
      <c r="AA63" s="392"/>
      <c r="AB63" s="392"/>
      <c r="AC63" s="392"/>
      <c r="AD63" s="392"/>
      <c r="AE63" s="392"/>
      <c r="AF63" s="392"/>
      <c r="AG63" s="392"/>
      <c r="AH63" s="392"/>
      <c r="AI63" s="392"/>
      <c r="AJ63" s="392"/>
      <c r="AK63" s="392"/>
      <c r="AL63" s="392"/>
      <c r="AM63" s="392"/>
      <c r="AN63" s="392"/>
      <c r="AO63" s="392"/>
      <c r="AP63" s="392"/>
      <c r="AQ63" s="392"/>
      <c r="AR63" s="392"/>
      <c r="AS63" s="392"/>
      <c r="AT63" s="392"/>
      <c r="AU63" s="392"/>
      <c r="AV63" s="392"/>
    </row>
    <row r="64" spans="1:48" ht="15.75">
      <c r="A64" s="374" t="s">
        <v>33</v>
      </c>
      <c r="B64" s="400">
        <v>2631.14</v>
      </c>
      <c r="C64" s="398">
        <v>162000362</v>
      </c>
      <c r="D64" s="399">
        <v>45213</v>
      </c>
      <c r="E64" s="401">
        <v>4150</v>
      </c>
      <c r="F64" s="402">
        <v>4115.5522104814663</v>
      </c>
      <c r="H64" s="392"/>
      <c r="I64" s="392"/>
      <c r="J64" s="392"/>
      <c r="K64" s="392"/>
      <c r="L64" s="392"/>
      <c r="M64" s="392"/>
      <c r="N64" s="392"/>
      <c r="O64" s="392"/>
      <c r="P64" s="392"/>
      <c r="Q64" s="392"/>
      <c r="R64" s="392"/>
      <c r="S64" s="392"/>
      <c r="T64" s="392"/>
      <c r="U64" s="392"/>
      <c r="V64" s="392"/>
      <c r="W64" s="392"/>
      <c r="X64" s="392"/>
      <c r="Y64" s="392"/>
      <c r="Z64" s="392"/>
      <c r="AA64" s="392"/>
      <c r="AB64" s="392"/>
      <c r="AC64" s="392"/>
      <c r="AD64" s="392"/>
      <c r="AE64" s="392"/>
      <c r="AF64" s="392"/>
      <c r="AG64" s="392"/>
      <c r="AH64" s="392"/>
      <c r="AI64" s="392"/>
      <c r="AJ64" s="392"/>
      <c r="AK64" s="392"/>
      <c r="AL64" s="392"/>
      <c r="AM64" s="392"/>
      <c r="AN64" s="392"/>
      <c r="AO64" s="392"/>
      <c r="AP64" s="392"/>
      <c r="AQ64" s="392"/>
      <c r="AR64" s="392"/>
      <c r="AS64" s="392"/>
      <c r="AT64" s="392"/>
      <c r="AU64" s="392"/>
      <c r="AV64" s="392"/>
    </row>
    <row r="65" spans="1:48" ht="15.75">
      <c r="A65" s="374" t="s">
        <v>37</v>
      </c>
      <c r="B65" s="400">
        <v>1144.31</v>
      </c>
      <c r="C65" s="398">
        <v>162000362</v>
      </c>
      <c r="D65" s="399">
        <v>45213</v>
      </c>
      <c r="E65" s="401">
        <v>3850</v>
      </c>
      <c r="F65" s="402">
        <v>4115.5522104814663</v>
      </c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92"/>
      <c r="AC65" s="392"/>
      <c r="AD65" s="392"/>
      <c r="AE65" s="392"/>
      <c r="AF65" s="392"/>
      <c r="AG65" s="392"/>
      <c r="AH65" s="392"/>
      <c r="AI65" s="392"/>
      <c r="AJ65" s="392"/>
      <c r="AK65" s="392"/>
      <c r="AL65" s="392"/>
      <c r="AM65" s="392"/>
      <c r="AN65" s="392"/>
      <c r="AO65" s="392"/>
      <c r="AP65" s="392"/>
      <c r="AQ65" s="392"/>
      <c r="AR65" s="392"/>
      <c r="AS65" s="392"/>
      <c r="AT65" s="392"/>
      <c r="AU65" s="392"/>
      <c r="AV65" s="392"/>
    </row>
    <row r="66" spans="1:48" ht="15.75">
      <c r="A66" s="374" t="s">
        <v>33</v>
      </c>
      <c r="B66" s="400">
        <v>1831.47</v>
      </c>
      <c r="C66" s="398">
        <v>162000360</v>
      </c>
      <c r="D66" s="399">
        <v>45211</v>
      </c>
      <c r="E66" s="401">
        <v>4150</v>
      </c>
      <c r="F66" s="402">
        <v>3752.5636610097135</v>
      </c>
      <c r="H66" s="392"/>
      <c r="I66" s="392"/>
      <c r="J66" s="392"/>
      <c r="K66" s="392"/>
      <c r="L66" s="392"/>
      <c r="M66" s="392"/>
      <c r="N66" s="392"/>
      <c r="O66" s="392"/>
      <c r="P66" s="392"/>
      <c r="Q66" s="392"/>
      <c r="R66" s="392"/>
      <c r="S66" s="392"/>
      <c r="T66" s="392"/>
      <c r="U66" s="392"/>
      <c r="V66" s="392"/>
      <c r="W66" s="392"/>
      <c r="X66" s="392"/>
      <c r="Y66" s="392"/>
      <c r="Z66" s="392"/>
      <c r="AA66" s="392"/>
      <c r="AB66" s="392"/>
      <c r="AC66" s="392"/>
      <c r="AD66" s="392"/>
      <c r="AE66" s="392"/>
      <c r="AF66" s="392"/>
      <c r="AG66" s="392"/>
      <c r="AH66" s="392"/>
      <c r="AI66" s="392"/>
      <c r="AJ66" s="392"/>
      <c r="AK66" s="392"/>
      <c r="AL66" s="392"/>
      <c r="AM66" s="392"/>
      <c r="AN66" s="392"/>
      <c r="AO66" s="392"/>
      <c r="AP66" s="392"/>
      <c r="AQ66" s="392"/>
      <c r="AR66" s="392"/>
      <c r="AS66" s="392"/>
      <c r="AT66" s="392"/>
      <c r="AU66" s="392"/>
      <c r="AV66" s="392"/>
    </row>
    <row r="67" spans="1:48" ht="15.75">
      <c r="A67" s="374" t="s">
        <v>37</v>
      </c>
      <c r="B67" s="400">
        <v>1854.58</v>
      </c>
      <c r="C67" s="398">
        <v>162000360</v>
      </c>
      <c r="D67" s="399">
        <v>45211</v>
      </c>
      <c r="E67" s="401">
        <v>3850</v>
      </c>
      <c r="F67" s="402">
        <v>3752.5636610097135</v>
      </c>
      <c r="H67" s="392"/>
      <c r="I67" s="392"/>
      <c r="J67" s="392"/>
      <c r="K67" s="392"/>
      <c r="L67" s="392"/>
      <c r="M67" s="392"/>
      <c r="N67" s="392"/>
      <c r="O67" s="392"/>
      <c r="P67" s="392"/>
      <c r="Q67" s="392"/>
      <c r="R67" s="392"/>
      <c r="S67" s="392"/>
      <c r="T67" s="392"/>
      <c r="U67" s="392"/>
      <c r="V67" s="392"/>
      <c r="W67" s="392"/>
      <c r="X67" s="392"/>
      <c r="Y67" s="392"/>
      <c r="Z67" s="392"/>
      <c r="AA67" s="392"/>
      <c r="AB67" s="392"/>
      <c r="AC67" s="392"/>
      <c r="AD67" s="392"/>
      <c r="AE67" s="392"/>
      <c r="AF67" s="392"/>
      <c r="AG67" s="392"/>
      <c r="AH67" s="392"/>
      <c r="AI67" s="392"/>
      <c r="AJ67" s="392"/>
      <c r="AK67" s="392"/>
      <c r="AL67" s="392"/>
      <c r="AM67" s="392"/>
      <c r="AN67" s="392"/>
      <c r="AO67" s="392"/>
      <c r="AP67" s="392"/>
      <c r="AQ67" s="392"/>
      <c r="AR67" s="392"/>
      <c r="AS67" s="392"/>
      <c r="AT67" s="392"/>
      <c r="AU67" s="392"/>
      <c r="AV67" s="392"/>
    </row>
    <row r="68" spans="1:48" ht="15.75">
      <c r="A68" s="374" t="s">
        <v>126</v>
      </c>
      <c r="B68" s="400">
        <v>1998.25</v>
      </c>
      <c r="C68" s="398">
        <v>162002466</v>
      </c>
      <c r="D68" s="399">
        <v>45213</v>
      </c>
      <c r="E68" s="401">
        <v>3850</v>
      </c>
      <c r="F68" s="402">
        <v>2263.3124687177369</v>
      </c>
      <c r="H68" s="392"/>
      <c r="I68" s="392"/>
      <c r="J68" s="392"/>
      <c r="K68" s="392"/>
      <c r="L68" s="392"/>
      <c r="M68" s="392"/>
      <c r="N68" s="392"/>
      <c r="O68" s="392"/>
      <c r="P68" s="392"/>
      <c r="Q68" s="392"/>
      <c r="R68" s="392"/>
      <c r="S68" s="392"/>
      <c r="T68" s="392"/>
      <c r="U68" s="392"/>
      <c r="V68" s="392"/>
      <c r="W68" s="392"/>
      <c r="X68" s="392"/>
      <c r="Y68" s="392"/>
      <c r="Z68" s="392"/>
      <c r="AA68" s="392"/>
      <c r="AB68" s="392"/>
      <c r="AC68" s="392"/>
      <c r="AD68" s="392"/>
      <c r="AE68" s="392"/>
      <c r="AF68" s="392"/>
      <c r="AG68" s="392"/>
      <c r="AH68" s="392"/>
      <c r="AI68" s="392"/>
      <c r="AJ68" s="392"/>
      <c r="AK68" s="392"/>
      <c r="AL68" s="392"/>
      <c r="AM68" s="392"/>
      <c r="AN68" s="392"/>
      <c r="AO68" s="392"/>
      <c r="AP68" s="392"/>
      <c r="AQ68" s="392"/>
      <c r="AR68" s="392"/>
      <c r="AS68" s="392"/>
      <c r="AT68" s="392"/>
      <c r="AU68" s="392"/>
      <c r="AV68" s="392"/>
    </row>
    <row r="69" spans="1:48" ht="15.75">
      <c r="A69" s="374" t="s">
        <v>14</v>
      </c>
      <c r="B69" s="400">
        <v>2067.15</v>
      </c>
      <c r="C69" s="398">
        <v>162002466</v>
      </c>
      <c r="D69" s="399">
        <v>45213</v>
      </c>
      <c r="E69" s="401">
        <v>4150</v>
      </c>
      <c r="F69" s="402">
        <v>2265.7586185610012</v>
      </c>
      <c r="H69" s="392"/>
      <c r="I69" s="392"/>
      <c r="J69" s="392"/>
      <c r="K69" s="392"/>
      <c r="L69" s="392"/>
      <c r="M69" s="392"/>
      <c r="N69" s="392"/>
      <c r="O69" s="392"/>
      <c r="P69" s="392"/>
      <c r="Q69" s="392"/>
      <c r="R69" s="392"/>
      <c r="S69" s="392"/>
      <c r="T69" s="392"/>
      <c r="U69" s="392"/>
      <c r="V69" s="392"/>
      <c r="W69" s="392"/>
      <c r="X69" s="392"/>
      <c r="Y69" s="392"/>
      <c r="Z69" s="392"/>
      <c r="AA69" s="392"/>
      <c r="AB69" s="392"/>
      <c r="AC69" s="392"/>
      <c r="AD69" s="392"/>
      <c r="AE69" s="392"/>
      <c r="AF69" s="392"/>
      <c r="AG69" s="392"/>
      <c r="AH69" s="392"/>
      <c r="AI69" s="392"/>
      <c r="AJ69" s="392"/>
      <c r="AK69" s="392"/>
      <c r="AL69" s="392"/>
      <c r="AM69" s="392"/>
      <c r="AN69" s="392"/>
      <c r="AO69" s="392"/>
      <c r="AP69" s="392"/>
      <c r="AQ69" s="392"/>
      <c r="AR69" s="392"/>
      <c r="AS69" s="392"/>
      <c r="AT69" s="392"/>
      <c r="AU69" s="392"/>
      <c r="AV69" s="392"/>
    </row>
    <row r="70" spans="1:48" ht="15.75">
      <c r="A70" s="374" t="s">
        <v>126</v>
      </c>
      <c r="B70" s="405">
        <v>1941.89</v>
      </c>
      <c r="C70" s="398">
        <v>162002465</v>
      </c>
      <c r="D70" s="399">
        <v>45213</v>
      </c>
      <c r="E70" s="401">
        <v>3850</v>
      </c>
      <c r="F70" s="402">
        <v>2218.9065320938926</v>
      </c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2"/>
      <c r="AN70" s="392"/>
      <c r="AO70" s="392"/>
      <c r="AP70" s="392"/>
      <c r="AQ70" s="392"/>
      <c r="AR70" s="392"/>
      <c r="AS70" s="392"/>
      <c r="AT70" s="392"/>
      <c r="AU70" s="392"/>
      <c r="AV70" s="392"/>
    </row>
    <row r="71" spans="1:48" ht="15.75">
      <c r="A71" s="374" t="s">
        <v>14</v>
      </c>
      <c r="B71" s="375">
        <v>2008.86</v>
      </c>
      <c r="C71" s="398">
        <v>162002465</v>
      </c>
      <c r="D71" s="399">
        <v>45213</v>
      </c>
      <c r="E71" s="401">
        <v>4150</v>
      </c>
      <c r="F71" s="402">
        <v>3251.0818478192982</v>
      </c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  <c r="AJ71" s="392"/>
      <c r="AK71" s="392"/>
      <c r="AL71" s="392"/>
      <c r="AM71" s="392"/>
      <c r="AN71" s="392"/>
      <c r="AO71" s="392"/>
      <c r="AP71" s="392"/>
      <c r="AQ71" s="392"/>
      <c r="AR71" s="392"/>
      <c r="AS71" s="392"/>
      <c r="AT71" s="392"/>
      <c r="AU71" s="392"/>
      <c r="AV71" s="392"/>
    </row>
    <row r="72" spans="1:48" ht="15.75">
      <c r="A72" s="374" t="s">
        <v>35</v>
      </c>
      <c r="B72" s="375">
        <v>3783.95</v>
      </c>
      <c r="C72" s="398">
        <v>162000364</v>
      </c>
      <c r="D72" s="399">
        <v>45214</v>
      </c>
      <c r="E72" s="401">
        <v>4450</v>
      </c>
      <c r="F72" s="402">
        <v>2352.9808809746955</v>
      </c>
      <c r="H72" s="392"/>
      <c r="I72" s="392"/>
      <c r="J72" s="392"/>
      <c r="K72" s="392"/>
      <c r="L72" s="392"/>
      <c r="M72" s="392"/>
      <c r="N72" s="392"/>
      <c r="O72" s="392"/>
      <c r="P72" s="392"/>
      <c r="Q72" s="392"/>
      <c r="R72" s="392"/>
      <c r="S72" s="392"/>
      <c r="T72" s="392"/>
      <c r="U72" s="392"/>
      <c r="V72" s="392"/>
      <c r="W72" s="392"/>
      <c r="X72" s="392"/>
      <c r="Y72" s="392"/>
      <c r="Z72" s="392"/>
      <c r="AA72" s="392"/>
      <c r="AB72" s="392"/>
      <c r="AC72" s="392"/>
      <c r="AD72" s="392"/>
      <c r="AE72" s="392"/>
      <c r="AF72" s="392"/>
      <c r="AG72" s="392"/>
      <c r="AH72" s="392"/>
      <c r="AI72" s="392"/>
      <c r="AJ72" s="392"/>
      <c r="AK72" s="392"/>
      <c r="AL72" s="392"/>
      <c r="AM72" s="392"/>
      <c r="AN72" s="392"/>
      <c r="AO72" s="392"/>
      <c r="AP72" s="392"/>
      <c r="AQ72" s="392"/>
      <c r="AR72" s="392"/>
      <c r="AS72" s="392"/>
      <c r="AT72" s="392"/>
      <c r="AU72" s="392"/>
      <c r="AV72" s="392"/>
    </row>
    <row r="73" spans="1:48" ht="15.75">
      <c r="A73" s="374" t="s">
        <v>126</v>
      </c>
      <c r="B73" s="375">
        <v>1925.24</v>
      </c>
      <c r="C73" s="398">
        <v>162002470</v>
      </c>
      <c r="D73" s="399">
        <v>45214</v>
      </c>
      <c r="E73" s="401">
        <v>3850</v>
      </c>
      <c r="F73" s="402">
        <v>2352.4245775161494</v>
      </c>
      <c r="H73" s="392"/>
      <c r="I73" s="392"/>
      <c r="J73" s="392"/>
      <c r="K73" s="392"/>
      <c r="L73" s="392"/>
      <c r="M73" s="392"/>
      <c r="N73" s="392"/>
      <c r="O73" s="392"/>
      <c r="P73" s="392"/>
      <c r="Q73" s="392"/>
      <c r="R73" s="392"/>
      <c r="S73" s="392"/>
      <c r="T73" s="392"/>
      <c r="U73" s="392"/>
      <c r="V73" s="392"/>
      <c r="W73" s="392"/>
      <c r="X73" s="392"/>
      <c r="Y73" s="392"/>
      <c r="Z73" s="392"/>
      <c r="AA73" s="392"/>
      <c r="AB73" s="392"/>
      <c r="AC73" s="392"/>
      <c r="AD73" s="392"/>
      <c r="AE73" s="392"/>
      <c r="AF73" s="392"/>
      <c r="AG73" s="392"/>
      <c r="AH73" s="392"/>
      <c r="AI73" s="392"/>
      <c r="AJ73" s="392"/>
      <c r="AK73" s="392"/>
      <c r="AL73" s="392"/>
      <c r="AM73" s="392"/>
      <c r="AN73" s="392"/>
      <c r="AO73" s="392"/>
      <c r="AP73" s="392"/>
      <c r="AQ73" s="392"/>
      <c r="AR73" s="392"/>
      <c r="AS73" s="392"/>
      <c r="AT73" s="392"/>
      <c r="AU73" s="392"/>
      <c r="AV73" s="392"/>
    </row>
    <row r="74" spans="1:48" ht="15.75">
      <c r="A74" s="374" t="s">
        <v>14</v>
      </c>
      <c r="B74" s="375">
        <v>2062.7600000000002</v>
      </c>
      <c r="C74" s="398">
        <v>162002470</v>
      </c>
      <c r="D74" s="399">
        <v>45214</v>
      </c>
      <c r="E74" s="401">
        <v>4150</v>
      </c>
      <c r="F74" s="402">
        <v>2300.6743572912342</v>
      </c>
      <c r="H74" s="392"/>
      <c r="I74" s="392"/>
      <c r="J74" s="392"/>
      <c r="K74" s="392"/>
      <c r="L74" s="392"/>
      <c r="M74" s="392"/>
      <c r="N74" s="392"/>
      <c r="O74" s="392"/>
      <c r="P74" s="392"/>
      <c r="Q74" s="392"/>
      <c r="R74" s="392"/>
      <c r="S74" s="392"/>
      <c r="T74" s="392"/>
      <c r="U74" s="392"/>
      <c r="V74" s="392"/>
      <c r="W74" s="392"/>
      <c r="X74" s="392"/>
      <c r="Y74" s="392"/>
      <c r="Z74" s="392"/>
      <c r="AA74" s="392"/>
      <c r="AB74" s="392"/>
      <c r="AC74" s="392"/>
      <c r="AD74" s="392"/>
      <c r="AE74" s="392"/>
      <c r="AF74" s="392"/>
      <c r="AG74" s="392"/>
      <c r="AH74" s="392"/>
      <c r="AI74" s="392"/>
      <c r="AJ74" s="392"/>
      <c r="AK74" s="392"/>
      <c r="AL74" s="392"/>
      <c r="AM74" s="392"/>
      <c r="AN74" s="392"/>
      <c r="AO74" s="392"/>
      <c r="AP74" s="392"/>
      <c r="AQ74" s="392"/>
      <c r="AR74" s="392"/>
      <c r="AS74" s="392"/>
      <c r="AT74" s="392"/>
      <c r="AU74" s="392"/>
      <c r="AV74" s="392"/>
    </row>
    <row r="75" spans="1:48" ht="15.75">
      <c r="A75" s="374" t="s">
        <v>33</v>
      </c>
      <c r="B75" s="400">
        <v>3900.45</v>
      </c>
      <c r="C75" s="398">
        <v>162000365</v>
      </c>
      <c r="D75" s="399">
        <v>45215</v>
      </c>
      <c r="E75" s="401">
        <v>4150</v>
      </c>
      <c r="F75" s="402">
        <v>3488.0336717678106</v>
      </c>
      <c r="H75" s="392"/>
      <c r="I75" s="392"/>
      <c r="J75" s="392"/>
      <c r="K75" s="392"/>
      <c r="L75" s="392"/>
      <c r="M75" s="392"/>
      <c r="N75" s="392"/>
      <c r="O75" s="392"/>
      <c r="P75" s="392"/>
      <c r="Q75" s="392"/>
      <c r="R75" s="392"/>
      <c r="S75" s="392"/>
      <c r="T75" s="392"/>
      <c r="U75" s="392"/>
      <c r="V75" s="392"/>
      <c r="W75" s="392"/>
      <c r="X75" s="392"/>
      <c r="Y75" s="392"/>
      <c r="Z75" s="392"/>
      <c r="AA75" s="392"/>
      <c r="AB75" s="392"/>
      <c r="AC75" s="392"/>
      <c r="AD75" s="392"/>
      <c r="AE75" s="392"/>
      <c r="AF75" s="392"/>
      <c r="AG75" s="392"/>
      <c r="AH75" s="392"/>
      <c r="AI75" s="392"/>
      <c r="AJ75" s="392"/>
      <c r="AK75" s="392"/>
      <c r="AL75" s="392"/>
      <c r="AM75" s="392"/>
      <c r="AN75" s="392"/>
      <c r="AO75" s="392"/>
      <c r="AP75" s="392"/>
      <c r="AQ75" s="392"/>
      <c r="AR75" s="392"/>
      <c r="AS75" s="392"/>
      <c r="AT75" s="392"/>
      <c r="AU75" s="392"/>
      <c r="AV75" s="392"/>
    </row>
    <row r="76" spans="1:48" ht="15.75">
      <c r="A76" s="374" t="s">
        <v>126</v>
      </c>
      <c r="B76" s="400">
        <v>1922.18</v>
      </c>
      <c r="C76" s="398">
        <v>162002474</v>
      </c>
      <c r="D76" s="399">
        <v>45215</v>
      </c>
      <c r="E76" s="401">
        <v>3850</v>
      </c>
      <c r="F76" s="402">
        <v>2240.7296480371901</v>
      </c>
      <c r="H76" s="392"/>
      <c r="I76" s="392"/>
      <c r="J76" s="392"/>
      <c r="K76" s="392"/>
      <c r="L76" s="392"/>
      <c r="M76" s="392"/>
      <c r="N76" s="392"/>
      <c r="O76" s="392"/>
      <c r="P76" s="392"/>
      <c r="Q76" s="392"/>
      <c r="R76" s="392"/>
      <c r="S76" s="392"/>
      <c r="T76" s="392"/>
      <c r="U76" s="392"/>
      <c r="V76" s="392"/>
      <c r="W76" s="392"/>
      <c r="X76" s="392"/>
      <c r="Y76" s="392"/>
      <c r="Z76" s="392"/>
      <c r="AA76" s="392"/>
      <c r="AB76" s="392"/>
      <c r="AC76" s="392"/>
      <c r="AD76" s="392"/>
      <c r="AE76" s="392"/>
      <c r="AF76" s="392"/>
      <c r="AG76" s="392"/>
      <c r="AH76" s="392"/>
      <c r="AI76" s="392"/>
      <c r="AJ76" s="392"/>
      <c r="AK76" s="392"/>
      <c r="AL76" s="392"/>
      <c r="AM76" s="392"/>
      <c r="AN76" s="392"/>
      <c r="AO76" s="392"/>
      <c r="AP76" s="392"/>
      <c r="AQ76" s="392"/>
      <c r="AR76" s="392"/>
      <c r="AS76" s="392"/>
      <c r="AT76" s="392"/>
      <c r="AU76" s="392"/>
      <c r="AV76" s="392"/>
    </row>
    <row r="77" spans="1:48" ht="15.75">
      <c r="A77" s="374" t="s">
        <v>14</v>
      </c>
      <c r="B77" s="400">
        <v>2059.4699999999998</v>
      </c>
      <c r="C77" s="398">
        <v>162002474</v>
      </c>
      <c r="D77" s="399">
        <v>45215</v>
      </c>
      <c r="E77" s="401">
        <v>4150</v>
      </c>
      <c r="F77" s="402">
        <v>2291.5362096523095</v>
      </c>
      <c r="H77" s="392"/>
      <c r="I77" s="392"/>
      <c r="J77" s="392"/>
      <c r="K77" s="392"/>
      <c r="L77" s="392"/>
      <c r="M77" s="392"/>
      <c r="N77" s="392"/>
      <c r="O77" s="392"/>
      <c r="P77" s="392"/>
      <c r="Q77" s="392"/>
      <c r="R77" s="392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392"/>
      <c r="AL77" s="392"/>
      <c r="AM77" s="392"/>
      <c r="AN77" s="392"/>
      <c r="AO77" s="392"/>
      <c r="AP77" s="392"/>
      <c r="AQ77" s="392"/>
      <c r="AR77" s="392"/>
      <c r="AS77" s="392"/>
      <c r="AT77" s="392"/>
      <c r="AU77" s="392"/>
      <c r="AV77" s="392"/>
    </row>
    <row r="78" spans="1:48" ht="15.75">
      <c r="A78" s="374" t="s">
        <v>33</v>
      </c>
      <c r="B78" s="404">
        <v>4063.2</v>
      </c>
      <c r="C78" s="398">
        <v>162000366</v>
      </c>
      <c r="D78" s="399">
        <v>45216</v>
      </c>
      <c r="E78" s="401">
        <v>4150</v>
      </c>
      <c r="F78" s="402">
        <v>3223.5353918833889</v>
      </c>
      <c r="H78" s="392"/>
      <c r="I78" s="392"/>
      <c r="J78" s="392"/>
      <c r="K78" s="392"/>
      <c r="L78" s="392"/>
      <c r="M78" s="392"/>
      <c r="N78" s="392"/>
      <c r="O78" s="392"/>
      <c r="P78" s="392"/>
      <c r="Q78" s="392"/>
      <c r="R78" s="392"/>
      <c r="S78" s="392"/>
      <c r="T78" s="392"/>
      <c r="U78" s="392"/>
      <c r="V78" s="392"/>
      <c r="W78" s="392"/>
      <c r="X78" s="392"/>
      <c r="Y78" s="392"/>
      <c r="Z78" s="392"/>
      <c r="AA78" s="392"/>
      <c r="AB78" s="392"/>
      <c r="AC78" s="392"/>
      <c r="AD78" s="392"/>
      <c r="AE78" s="392"/>
      <c r="AF78" s="392"/>
      <c r="AG78" s="392"/>
      <c r="AH78" s="392"/>
      <c r="AI78" s="392"/>
      <c r="AJ78" s="392"/>
      <c r="AK78" s="392"/>
      <c r="AL78" s="392"/>
      <c r="AM78" s="392"/>
      <c r="AN78" s="392"/>
      <c r="AO78" s="392"/>
      <c r="AP78" s="392"/>
      <c r="AQ78" s="392"/>
      <c r="AR78" s="392"/>
      <c r="AS78" s="392"/>
      <c r="AT78" s="392"/>
      <c r="AU78" s="392"/>
      <c r="AV78" s="392"/>
    </row>
    <row r="79" spans="1:48" ht="15.75">
      <c r="A79" s="374" t="s">
        <v>126</v>
      </c>
      <c r="B79" s="404">
        <v>1871.44</v>
      </c>
      <c r="C79" s="398">
        <v>1620002478</v>
      </c>
      <c r="D79" s="399">
        <v>45216</v>
      </c>
      <c r="E79" s="401">
        <v>3850</v>
      </c>
      <c r="F79" s="402">
        <v>2220.1425362229102</v>
      </c>
      <c r="H79" s="392"/>
      <c r="I79" s="392"/>
      <c r="J79" s="392"/>
      <c r="K79" s="392"/>
      <c r="L79" s="392"/>
      <c r="M79" s="392"/>
      <c r="N79" s="392"/>
      <c r="O79" s="392"/>
      <c r="P79" s="392"/>
      <c r="Q79" s="392"/>
      <c r="R79" s="392"/>
      <c r="S79" s="392"/>
      <c r="T79" s="392"/>
      <c r="U79" s="392"/>
      <c r="V79" s="392"/>
      <c r="W79" s="392"/>
      <c r="X79" s="392"/>
      <c r="Y79" s="392"/>
      <c r="Z79" s="392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392"/>
      <c r="AL79" s="392"/>
      <c r="AM79" s="392"/>
      <c r="AN79" s="392"/>
      <c r="AO79" s="392"/>
      <c r="AP79" s="392"/>
      <c r="AQ79" s="392"/>
      <c r="AR79" s="392"/>
      <c r="AS79" s="392"/>
      <c r="AT79" s="392"/>
      <c r="AU79" s="392"/>
      <c r="AV79" s="392"/>
    </row>
    <row r="80" spans="1:48" ht="15.75">
      <c r="A80" s="374" t="s">
        <v>14</v>
      </c>
      <c r="B80" s="400">
        <v>2005.11</v>
      </c>
      <c r="C80" s="398">
        <v>1620002478</v>
      </c>
      <c r="D80" s="399">
        <v>45216</v>
      </c>
      <c r="E80" s="401">
        <v>4150</v>
      </c>
      <c r="F80" s="402">
        <v>2177.9232725403517</v>
      </c>
      <c r="H80" s="392"/>
      <c r="I80" s="392"/>
      <c r="J80" s="392"/>
      <c r="K80" s="392"/>
      <c r="L80" s="392"/>
      <c r="M80" s="392"/>
      <c r="N80" s="392"/>
      <c r="O80" s="392"/>
      <c r="P80" s="392"/>
      <c r="Q80" s="392"/>
      <c r="R80" s="392"/>
      <c r="S80" s="392"/>
      <c r="T80" s="392"/>
      <c r="U80" s="392"/>
      <c r="V80" s="392"/>
      <c r="W80" s="392"/>
      <c r="X80" s="392"/>
      <c r="Y80" s="392"/>
      <c r="Z80" s="392"/>
      <c r="AA80" s="392"/>
      <c r="AB80" s="392"/>
      <c r="AC80" s="392"/>
      <c r="AD80" s="392"/>
      <c r="AE80" s="392"/>
      <c r="AF80" s="392"/>
      <c r="AG80" s="392"/>
      <c r="AH80" s="392"/>
      <c r="AI80" s="392"/>
      <c r="AJ80" s="392"/>
      <c r="AK80" s="392"/>
      <c r="AL80" s="392"/>
      <c r="AM80" s="392"/>
      <c r="AN80" s="392"/>
      <c r="AO80" s="392"/>
      <c r="AP80" s="392"/>
      <c r="AQ80" s="392"/>
      <c r="AR80" s="392"/>
      <c r="AS80" s="392"/>
      <c r="AT80" s="392"/>
      <c r="AU80" s="392"/>
      <c r="AV80" s="392"/>
    </row>
    <row r="81" spans="1:48" ht="15.75">
      <c r="A81" s="374" t="s">
        <v>126</v>
      </c>
      <c r="B81" s="400">
        <v>1862.48</v>
      </c>
      <c r="C81" s="398">
        <v>162002477</v>
      </c>
      <c r="D81" s="399">
        <v>45216</v>
      </c>
      <c r="E81" s="401">
        <v>3850</v>
      </c>
      <c r="F81" s="402">
        <v>2127.7967631713555</v>
      </c>
      <c r="H81" s="392"/>
      <c r="I81" s="392"/>
      <c r="J81" s="392"/>
      <c r="K81" s="392"/>
      <c r="L81" s="392"/>
      <c r="M81" s="392"/>
      <c r="N81" s="392"/>
      <c r="O81" s="392"/>
      <c r="P81" s="392"/>
      <c r="Q81" s="392"/>
      <c r="R81" s="392"/>
      <c r="S81" s="392"/>
      <c r="T81" s="392"/>
      <c r="U81" s="392"/>
      <c r="V81" s="392"/>
      <c r="W81" s="392"/>
      <c r="X81" s="392"/>
      <c r="Y81" s="392"/>
      <c r="Z81" s="392"/>
      <c r="AA81" s="392"/>
      <c r="AB81" s="392"/>
      <c r="AC81" s="392"/>
      <c r="AD81" s="392"/>
      <c r="AE81" s="392"/>
      <c r="AF81" s="392"/>
      <c r="AG81" s="392"/>
      <c r="AH81" s="392"/>
      <c r="AI81" s="392"/>
      <c r="AJ81" s="392"/>
      <c r="AK81" s="392"/>
      <c r="AL81" s="392"/>
      <c r="AM81" s="392"/>
      <c r="AN81" s="392"/>
      <c r="AO81" s="392"/>
      <c r="AP81" s="392"/>
      <c r="AQ81" s="392"/>
      <c r="AR81" s="392"/>
      <c r="AS81" s="392"/>
      <c r="AT81" s="392"/>
      <c r="AU81" s="392"/>
      <c r="AV81" s="392"/>
    </row>
    <row r="82" spans="1:48" ht="15.75">
      <c r="A82" s="374" t="s">
        <v>14</v>
      </c>
      <c r="B82" s="375">
        <v>1995.52</v>
      </c>
      <c r="C82" s="398">
        <v>162002477</v>
      </c>
      <c r="D82" s="399">
        <v>45216</v>
      </c>
      <c r="E82" s="401">
        <v>4150</v>
      </c>
      <c r="F82" s="402">
        <v>2106.9398339313175</v>
      </c>
      <c r="H82" s="392"/>
      <c r="I82" s="392"/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2"/>
      <c r="X82" s="392"/>
      <c r="Y82" s="392"/>
      <c r="Z82" s="392"/>
      <c r="AA82" s="392"/>
      <c r="AB82" s="392"/>
      <c r="AC82" s="392"/>
      <c r="AD82" s="392"/>
      <c r="AE82" s="392"/>
      <c r="AF82" s="392"/>
      <c r="AG82" s="392"/>
      <c r="AH82" s="392"/>
      <c r="AI82" s="392"/>
      <c r="AJ82" s="392"/>
      <c r="AK82" s="392"/>
      <c r="AL82" s="392"/>
      <c r="AM82" s="392"/>
      <c r="AN82" s="392"/>
      <c r="AO82" s="392"/>
      <c r="AP82" s="392"/>
      <c r="AQ82" s="392"/>
      <c r="AR82" s="392"/>
      <c r="AS82" s="392"/>
      <c r="AT82" s="392"/>
      <c r="AU82" s="392"/>
      <c r="AV82" s="392"/>
    </row>
    <row r="83" spans="1:48" ht="15.75">
      <c r="A83" s="374" t="s">
        <v>126</v>
      </c>
      <c r="B83" s="400">
        <v>1987.75</v>
      </c>
      <c r="C83" s="398">
        <v>162002480</v>
      </c>
      <c r="D83" s="399">
        <v>45217</v>
      </c>
      <c r="E83" s="401">
        <v>3850</v>
      </c>
      <c r="F83" s="402">
        <v>2121.2907744755248</v>
      </c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392"/>
      <c r="AL83" s="392"/>
      <c r="AM83" s="392"/>
      <c r="AN83" s="392"/>
      <c r="AO83" s="392"/>
      <c r="AP83" s="392"/>
      <c r="AQ83" s="392"/>
      <c r="AR83" s="392"/>
      <c r="AS83" s="392"/>
      <c r="AT83" s="392"/>
      <c r="AU83" s="392"/>
      <c r="AV83" s="392"/>
    </row>
    <row r="84" spans="1:48" ht="15.75">
      <c r="A84" s="374" t="s">
        <v>14</v>
      </c>
      <c r="B84" s="400">
        <v>2056.3000000000002</v>
      </c>
      <c r="C84" s="398">
        <v>162002480</v>
      </c>
      <c r="D84" s="399">
        <v>45217</v>
      </c>
      <c r="E84" s="401">
        <v>4150</v>
      </c>
      <c r="F84" s="402">
        <v>2319.773482032218</v>
      </c>
      <c r="H84" s="392"/>
      <c r="I84" s="392"/>
      <c r="J84" s="392"/>
      <c r="K84" s="392"/>
      <c r="L84" s="392"/>
      <c r="M84" s="392"/>
      <c r="N84" s="392"/>
      <c r="O84" s="392"/>
      <c r="P84" s="392"/>
      <c r="Q84" s="392"/>
      <c r="R84" s="392"/>
      <c r="S84" s="392"/>
      <c r="T84" s="392"/>
      <c r="U84" s="392"/>
      <c r="V84" s="392"/>
      <c r="W84" s="392"/>
      <c r="X84" s="392"/>
      <c r="Y84" s="392"/>
      <c r="Z84" s="392"/>
      <c r="AA84" s="392"/>
      <c r="AB84" s="392"/>
      <c r="AC84" s="392"/>
      <c r="AD84" s="392"/>
      <c r="AE84" s="392"/>
      <c r="AF84" s="392"/>
      <c r="AG84" s="392"/>
      <c r="AH84" s="392"/>
      <c r="AI84" s="392"/>
      <c r="AJ84" s="392"/>
      <c r="AK84" s="392"/>
      <c r="AL84" s="392"/>
      <c r="AM84" s="392"/>
      <c r="AN84" s="392"/>
      <c r="AO84" s="392"/>
      <c r="AP84" s="392"/>
      <c r="AQ84" s="392"/>
      <c r="AR84" s="392"/>
      <c r="AS84" s="392"/>
      <c r="AT84" s="392"/>
      <c r="AU84" s="392"/>
      <c r="AV84" s="392"/>
    </row>
    <row r="85" spans="1:48" ht="15.75">
      <c r="A85" s="374" t="s">
        <v>67</v>
      </c>
      <c r="B85" s="400">
        <v>3871.5</v>
      </c>
      <c r="C85" s="398">
        <v>161015501</v>
      </c>
      <c r="D85" s="399">
        <v>45217</v>
      </c>
      <c r="E85" s="401">
        <v>3550</v>
      </c>
      <c r="F85" s="402">
        <v>2986.1451021258858</v>
      </c>
      <c r="H85" s="392"/>
      <c r="I85" s="392"/>
      <c r="J85" s="392"/>
      <c r="K85" s="392"/>
      <c r="L85" s="392"/>
      <c r="M85" s="392"/>
      <c r="N85" s="392"/>
      <c r="O85" s="392"/>
      <c r="P85" s="392"/>
      <c r="Q85" s="392"/>
      <c r="R85" s="392"/>
      <c r="S85" s="392"/>
      <c r="T85" s="392"/>
      <c r="U85" s="392"/>
      <c r="V85" s="392"/>
      <c r="W85" s="392"/>
      <c r="X85" s="392"/>
      <c r="Y85" s="392"/>
      <c r="Z85" s="392"/>
      <c r="AA85" s="392"/>
      <c r="AB85" s="392"/>
      <c r="AC85" s="392"/>
      <c r="AD85" s="392"/>
      <c r="AE85" s="392"/>
      <c r="AF85" s="392"/>
      <c r="AG85" s="392"/>
      <c r="AH85" s="392"/>
      <c r="AI85" s="392"/>
      <c r="AJ85" s="392"/>
      <c r="AK85" s="392"/>
      <c r="AL85" s="392"/>
      <c r="AM85" s="392"/>
      <c r="AN85" s="392"/>
      <c r="AO85" s="392"/>
      <c r="AP85" s="392"/>
      <c r="AQ85" s="392"/>
      <c r="AR85" s="392"/>
      <c r="AS85" s="392"/>
      <c r="AT85" s="392"/>
      <c r="AU85" s="392"/>
      <c r="AV85" s="392"/>
    </row>
    <row r="86" spans="1:48" ht="15.75">
      <c r="A86" s="374" t="s">
        <v>33</v>
      </c>
      <c r="B86" s="375">
        <v>4032.95</v>
      </c>
      <c r="C86" s="398">
        <v>162000369</v>
      </c>
      <c r="D86" s="399">
        <v>45218</v>
      </c>
      <c r="E86" s="401">
        <v>4150</v>
      </c>
      <c r="F86" s="402">
        <v>3248.8627631716772</v>
      </c>
      <c r="H86" s="392"/>
      <c r="I86" s="392"/>
      <c r="J86" s="392"/>
      <c r="K86" s="392"/>
      <c r="L86" s="392"/>
      <c r="M86" s="392"/>
      <c r="N86" s="392"/>
      <c r="O86" s="392"/>
      <c r="P86" s="392"/>
      <c r="Q86" s="392"/>
      <c r="R86" s="392"/>
      <c r="S86" s="392"/>
      <c r="T86" s="392"/>
      <c r="U86" s="392"/>
      <c r="V86" s="392"/>
      <c r="W86" s="392"/>
      <c r="X86" s="392"/>
      <c r="Y86" s="392"/>
      <c r="Z86" s="392"/>
      <c r="AA86" s="392"/>
      <c r="AB86" s="392"/>
      <c r="AC86" s="392"/>
      <c r="AD86" s="392"/>
      <c r="AE86" s="392"/>
      <c r="AF86" s="392"/>
      <c r="AG86" s="392"/>
      <c r="AH86" s="392"/>
      <c r="AI86" s="392"/>
      <c r="AJ86" s="392"/>
      <c r="AK86" s="392"/>
      <c r="AL86" s="392"/>
      <c r="AM86" s="392"/>
      <c r="AN86" s="392"/>
      <c r="AO86" s="392"/>
      <c r="AP86" s="392"/>
      <c r="AQ86" s="392"/>
      <c r="AR86" s="392"/>
      <c r="AS86" s="392"/>
      <c r="AT86" s="392"/>
      <c r="AU86" s="392"/>
      <c r="AV86" s="392"/>
    </row>
    <row r="87" spans="1:48" ht="15.75">
      <c r="A87" s="374" t="s">
        <v>126</v>
      </c>
      <c r="B87" s="375">
        <v>1977.73</v>
      </c>
      <c r="C87" s="398">
        <v>162002484</v>
      </c>
      <c r="D87" s="399">
        <v>45218</v>
      </c>
      <c r="E87" s="401">
        <v>3850</v>
      </c>
      <c r="F87" s="402">
        <v>2298.4919963171351</v>
      </c>
      <c r="H87" s="392"/>
      <c r="I87" s="392"/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2"/>
      <c r="X87" s="392"/>
      <c r="Y87" s="392"/>
      <c r="Z87" s="392"/>
      <c r="AA87" s="392"/>
      <c r="AB87" s="392"/>
      <c r="AC87" s="392"/>
      <c r="AD87" s="392"/>
      <c r="AE87" s="392"/>
      <c r="AF87" s="392"/>
      <c r="AG87" s="392"/>
      <c r="AH87" s="392"/>
      <c r="AI87" s="392"/>
      <c r="AJ87" s="392"/>
      <c r="AK87" s="392"/>
      <c r="AL87" s="392"/>
      <c r="AM87" s="392"/>
      <c r="AN87" s="392"/>
      <c r="AO87" s="392"/>
      <c r="AP87" s="392"/>
      <c r="AQ87" s="392"/>
      <c r="AR87" s="392"/>
      <c r="AS87" s="392"/>
      <c r="AT87" s="392"/>
      <c r="AU87" s="392"/>
      <c r="AV87" s="392"/>
    </row>
    <row r="88" spans="1:48" ht="15.75">
      <c r="A88" s="374" t="s">
        <v>14</v>
      </c>
      <c r="B88" s="400">
        <v>2045.92</v>
      </c>
      <c r="C88" s="398">
        <v>162002484</v>
      </c>
      <c r="D88" s="399">
        <v>45218</v>
      </c>
      <c r="E88" s="401">
        <v>4150</v>
      </c>
      <c r="F88" s="402">
        <v>2267.8172243892423</v>
      </c>
      <c r="H88" s="392"/>
      <c r="I88" s="392"/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392"/>
      <c r="AL88" s="392"/>
      <c r="AM88" s="392"/>
      <c r="AN88" s="392"/>
      <c r="AO88" s="392"/>
      <c r="AP88" s="392"/>
      <c r="AQ88" s="392"/>
      <c r="AR88" s="392"/>
      <c r="AS88" s="392"/>
      <c r="AT88" s="392"/>
      <c r="AU88" s="392"/>
      <c r="AV88" s="392"/>
    </row>
    <row r="89" spans="1:48" ht="15.75">
      <c r="A89" s="374" t="s">
        <v>68</v>
      </c>
      <c r="B89" s="400">
        <v>3734.3</v>
      </c>
      <c r="C89" s="398">
        <v>161015508</v>
      </c>
      <c r="D89" s="399">
        <v>45220</v>
      </c>
      <c r="E89" s="401">
        <v>4450</v>
      </c>
      <c r="F89" s="402">
        <v>4202.1969610089336</v>
      </c>
      <c r="H89" s="392"/>
      <c r="I89" s="392"/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2"/>
      <c r="X89" s="392"/>
      <c r="Y89" s="392"/>
      <c r="Z89" s="392"/>
      <c r="AA89" s="392"/>
      <c r="AB89" s="392"/>
      <c r="AC89" s="392"/>
      <c r="AD89" s="392"/>
      <c r="AE89" s="392"/>
      <c r="AF89" s="392"/>
      <c r="AG89" s="392"/>
      <c r="AH89" s="392"/>
      <c r="AI89" s="392"/>
      <c r="AJ89" s="392"/>
      <c r="AK89" s="392"/>
      <c r="AL89" s="392"/>
      <c r="AM89" s="392"/>
      <c r="AN89" s="392"/>
      <c r="AO89" s="392"/>
      <c r="AP89" s="392"/>
      <c r="AQ89" s="392"/>
      <c r="AR89" s="392"/>
      <c r="AS89" s="392"/>
      <c r="AT89" s="392"/>
      <c r="AU89" s="392"/>
      <c r="AV89" s="392"/>
    </row>
    <row r="90" spans="1:48" ht="15.75">
      <c r="A90" s="374" t="s">
        <v>126</v>
      </c>
      <c r="B90" s="400">
        <v>1861.69</v>
      </c>
      <c r="C90" s="398">
        <v>162002489</v>
      </c>
      <c r="D90" s="399">
        <v>45220</v>
      </c>
      <c r="E90" s="401">
        <v>3850</v>
      </c>
      <c r="F90" s="402">
        <v>2311.3282374768091</v>
      </c>
      <c r="H90" s="392"/>
      <c r="I90" s="392"/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392"/>
      <c r="X90" s="392"/>
      <c r="Y90" s="392"/>
      <c r="Z90" s="392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392"/>
      <c r="AL90" s="392"/>
      <c r="AM90" s="392"/>
      <c r="AN90" s="392"/>
      <c r="AO90" s="392"/>
      <c r="AP90" s="392"/>
      <c r="AQ90" s="392"/>
      <c r="AR90" s="392"/>
      <c r="AS90" s="392"/>
      <c r="AT90" s="392"/>
      <c r="AU90" s="392"/>
      <c r="AV90" s="392"/>
    </row>
    <row r="91" spans="1:48" ht="15.75">
      <c r="A91" s="374" t="s">
        <v>14</v>
      </c>
      <c r="B91" s="404">
        <v>1994.66</v>
      </c>
      <c r="C91" s="398">
        <v>162002489</v>
      </c>
      <c r="D91" s="399">
        <v>45220</v>
      </c>
      <c r="E91" s="401">
        <v>4150</v>
      </c>
      <c r="F91" s="402">
        <v>3131.045908469227</v>
      </c>
      <c r="H91" s="392"/>
      <c r="I91" s="392"/>
      <c r="J91" s="392"/>
      <c r="K91" s="392"/>
      <c r="L91" s="392"/>
      <c r="M91" s="392"/>
      <c r="N91" s="392"/>
      <c r="O91" s="392"/>
      <c r="P91" s="392"/>
      <c r="Q91" s="392"/>
      <c r="R91" s="392"/>
      <c r="S91" s="392"/>
      <c r="T91" s="392"/>
      <c r="U91" s="392"/>
      <c r="V91" s="392"/>
      <c r="W91" s="392"/>
      <c r="X91" s="392"/>
      <c r="Y91" s="392"/>
      <c r="Z91" s="392"/>
      <c r="AA91" s="392"/>
      <c r="AB91" s="392"/>
      <c r="AC91" s="392"/>
      <c r="AD91" s="392"/>
      <c r="AE91" s="392"/>
      <c r="AF91" s="392"/>
      <c r="AG91" s="392"/>
      <c r="AH91" s="392"/>
      <c r="AI91" s="392"/>
      <c r="AJ91" s="392"/>
      <c r="AK91" s="392"/>
      <c r="AL91" s="392"/>
      <c r="AM91" s="392"/>
      <c r="AN91" s="392"/>
      <c r="AO91" s="392"/>
      <c r="AP91" s="392"/>
      <c r="AQ91" s="392"/>
      <c r="AR91" s="392"/>
      <c r="AS91" s="392"/>
      <c r="AT91" s="392"/>
      <c r="AU91" s="392"/>
      <c r="AV91" s="392"/>
    </row>
    <row r="92" spans="1:48" ht="15.75">
      <c r="A92" s="374" t="s">
        <v>126</v>
      </c>
      <c r="B92" s="404">
        <v>1954.47</v>
      </c>
      <c r="C92" s="398">
        <v>162002492</v>
      </c>
      <c r="D92" s="399">
        <v>45221</v>
      </c>
      <c r="E92" s="401">
        <v>3850</v>
      </c>
      <c r="F92" s="402">
        <v>2153.1574001646768</v>
      </c>
      <c r="H92" s="392"/>
      <c r="I92" s="392"/>
      <c r="J92" s="392"/>
      <c r="K92" s="392"/>
      <c r="L92" s="392"/>
      <c r="M92" s="392"/>
      <c r="N92" s="392"/>
      <c r="O92" s="392"/>
      <c r="P92" s="392"/>
      <c r="Q92" s="392"/>
      <c r="R92" s="392"/>
      <c r="S92" s="392"/>
      <c r="T92" s="392"/>
      <c r="U92" s="392"/>
      <c r="V92" s="392"/>
      <c r="W92" s="392"/>
      <c r="X92" s="392"/>
      <c r="Y92" s="392"/>
      <c r="Z92" s="392"/>
      <c r="AA92" s="392"/>
      <c r="AB92" s="392"/>
      <c r="AC92" s="392"/>
      <c r="AD92" s="392"/>
      <c r="AE92" s="392"/>
      <c r="AF92" s="392"/>
      <c r="AG92" s="392"/>
      <c r="AH92" s="392"/>
      <c r="AI92" s="392"/>
      <c r="AJ92" s="392"/>
      <c r="AK92" s="392"/>
      <c r="AL92" s="392"/>
      <c r="AM92" s="392"/>
      <c r="AN92" s="392"/>
      <c r="AO92" s="392"/>
      <c r="AP92" s="392"/>
      <c r="AQ92" s="392"/>
      <c r="AR92" s="392"/>
      <c r="AS92" s="392"/>
      <c r="AT92" s="392"/>
      <c r="AU92" s="392"/>
      <c r="AV92" s="392"/>
    </row>
    <row r="93" spans="1:48" ht="15.75">
      <c r="A93" s="374" t="s">
        <v>14</v>
      </c>
      <c r="B93" s="400">
        <v>2094.08</v>
      </c>
      <c r="C93" s="398">
        <v>162002492</v>
      </c>
      <c r="D93" s="399">
        <v>45221</v>
      </c>
      <c r="E93" s="401">
        <v>4150</v>
      </c>
      <c r="F93" s="402">
        <v>2250.7205875426093</v>
      </c>
      <c r="H93" s="392"/>
      <c r="I93" s="392"/>
      <c r="J93" s="392"/>
      <c r="K93" s="392"/>
      <c r="L93" s="392"/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2"/>
      <c r="X93" s="392"/>
      <c r="Y93" s="392"/>
      <c r="Z93" s="392"/>
      <c r="AA93" s="392"/>
      <c r="AB93" s="392"/>
      <c r="AC93" s="392"/>
      <c r="AD93" s="392"/>
      <c r="AE93" s="392"/>
      <c r="AF93" s="392"/>
      <c r="AG93" s="392"/>
      <c r="AH93" s="392"/>
      <c r="AI93" s="392"/>
      <c r="AJ93" s="392"/>
      <c r="AK93" s="392"/>
      <c r="AL93" s="392"/>
      <c r="AM93" s="392"/>
      <c r="AN93" s="392"/>
      <c r="AO93" s="392"/>
      <c r="AP93" s="392"/>
      <c r="AQ93" s="392"/>
      <c r="AR93" s="392"/>
      <c r="AS93" s="392"/>
      <c r="AT93" s="392"/>
      <c r="AU93" s="392"/>
      <c r="AV93" s="392"/>
    </row>
    <row r="94" spans="1:48" ht="15.75">
      <c r="A94" s="374" t="s">
        <v>126</v>
      </c>
      <c r="B94" s="400">
        <v>3957.3</v>
      </c>
      <c r="C94" s="398">
        <v>162002493</v>
      </c>
      <c r="D94" s="399">
        <v>45221</v>
      </c>
      <c r="E94" s="401">
        <v>3850</v>
      </c>
      <c r="F94" s="402">
        <v>2343.5873489432242</v>
      </c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392"/>
      <c r="AL94" s="392"/>
      <c r="AM94" s="392"/>
      <c r="AN94" s="392"/>
      <c r="AO94" s="392"/>
      <c r="AP94" s="392"/>
      <c r="AQ94" s="392"/>
      <c r="AR94" s="392"/>
      <c r="AS94" s="392"/>
      <c r="AT94" s="392"/>
      <c r="AU94" s="392"/>
      <c r="AV94" s="392"/>
    </row>
    <row r="95" spans="1:48" ht="15.75">
      <c r="A95" s="374" t="s">
        <v>24</v>
      </c>
      <c r="B95" s="400">
        <v>2880.08</v>
      </c>
      <c r="C95" s="398">
        <v>161009778</v>
      </c>
      <c r="D95" s="399">
        <v>45222</v>
      </c>
      <c r="E95" s="401">
        <v>4750</v>
      </c>
      <c r="F95" s="402">
        <v>3613.6963214657508</v>
      </c>
      <c r="H95" s="392"/>
      <c r="I95" s="392"/>
      <c r="J95" s="392"/>
      <c r="K95" s="392"/>
      <c r="L95" s="392"/>
      <c r="M95" s="392"/>
      <c r="N95" s="392"/>
      <c r="O95" s="392"/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392"/>
      <c r="AE95" s="392"/>
      <c r="AF95" s="392"/>
      <c r="AG95" s="392"/>
      <c r="AH95" s="392"/>
      <c r="AI95" s="392"/>
      <c r="AJ95" s="392"/>
      <c r="AK95" s="392"/>
      <c r="AL95" s="392"/>
      <c r="AM95" s="392"/>
      <c r="AN95" s="392"/>
      <c r="AO95" s="392"/>
      <c r="AP95" s="392"/>
      <c r="AQ95" s="392"/>
      <c r="AR95" s="392"/>
      <c r="AS95" s="392"/>
      <c r="AT95" s="392"/>
      <c r="AU95" s="392"/>
      <c r="AV95" s="392"/>
    </row>
    <row r="96" spans="1:48" ht="15.75">
      <c r="A96" s="374" t="s">
        <v>130</v>
      </c>
      <c r="B96" s="400">
        <v>953.02</v>
      </c>
      <c r="C96" s="398">
        <v>161009778</v>
      </c>
      <c r="D96" s="399">
        <v>45222</v>
      </c>
      <c r="E96" s="401">
        <v>4150</v>
      </c>
      <c r="F96" s="402">
        <v>3662.1761489361702</v>
      </c>
      <c r="H96" s="392"/>
      <c r="I96" s="392"/>
      <c r="J96" s="392"/>
      <c r="K96" s="392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392"/>
      <c r="AE96" s="392"/>
      <c r="AF96" s="392"/>
      <c r="AG96" s="392"/>
      <c r="AH96" s="392"/>
      <c r="AI96" s="392"/>
      <c r="AJ96" s="392"/>
      <c r="AK96" s="392"/>
      <c r="AL96" s="392"/>
      <c r="AM96" s="392"/>
      <c r="AN96" s="392"/>
      <c r="AO96" s="392"/>
      <c r="AP96" s="392"/>
      <c r="AQ96" s="392"/>
      <c r="AR96" s="392"/>
      <c r="AS96" s="392"/>
      <c r="AT96" s="392"/>
      <c r="AU96" s="392"/>
      <c r="AV96" s="392"/>
    </row>
    <row r="97" spans="1:48" ht="15.75">
      <c r="A97" s="374" t="s">
        <v>126</v>
      </c>
      <c r="B97" s="400">
        <v>2031.87</v>
      </c>
      <c r="C97" s="398">
        <v>162002495</v>
      </c>
      <c r="D97" s="399">
        <v>45221</v>
      </c>
      <c r="E97" s="401">
        <v>3850</v>
      </c>
      <c r="F97" s="402">
        <v>2144.2722946714948</v>
      </c>
      <c r="H97" s="392"/>
      <c r="I97" s="392"/>
      <c r="J97" s="392"/>
      <c r="K97" s="392"/>
      <c r="L97" s="392"/>
      <c r="M97" s="392"/>
      <c r="N97" s="392"/>
      <c r="O97" s="392"/>
      <c r="P97" s="392"/>
      <c r="Q97" s="392"/>
      <c r="R97" s="392"/>
      <c r="S97" s="392"/>
      <c r="T97" s="392"/>
      <c r="U97" s="392"/>
      <c r="V97" s="392"/>
      <c r="W97" s="392"/>
      <c r="X97" s="392"/>
      <c r="Y97" s="392"/>
      <c r="Z97" s="392"/>
      <c r="AA97" s="392"/>
      <c r="AB97" s="392"/>
      <c r="AC97" s="392"/>
      <c r="AD97" s="392"/>
      <c r="AE97" s="392"/>
      <c r="AF97" s="392"/>
      <c r="AG97" s="392"/>
      <c r="AH97" s="392"/>
      <c r="AI97" s="392"/>
      <c r="AJ97" s="392"/>
      <c r="AK97" s="392"/>
      <c r="AL97" s="392"/>
      <c r="AM97" s="392"/>
      <c r="AN97" s="392"/>
      <c r="AO97" s="392"/>
      <c r="AP97" s="392"/>
      <c r="AQ97" s="392"/>
      <c r="AR97" s="392"/>
      <c r="AS97" s="392"/>
      <c r="AT97" s="392"/>
      <c r="AU97" s="392"/>
      <c r="AV97" s="392"/>
    </row>
    <row r="98" spans="1:48" ht="15.75">
      <c r="A98" s="374" t="s">
        <v>14</v>
      </c>
      <c r="B98" s="400">
        <v>2101.9299999999998</v>
      </c>
      <c r="C98" s="398">
        <v>162002495</v>
      </c>
      <c r="D98" s="399">
        <v>45221</v>
      </c>
      <c r="E98" s="401">
        <v>4150</v>
      </c>
      <c r="F98" s="402">
        <v>2284.5546911447086</v>
      </c>
      <c r="H98" s="392"/>
      <c r="I98" s="392"/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2"/>
      <c r="X98" s="392"/>
      <c r="Y98" s="392"/>
      <c r="Z98" s="392"/>
      <c r="AA98" s="392"/>
      <c r="AB98" s="392"/>
      <c r="AC98" s="392"/>
      <c r="AD98" s="392"/>
      <c r="AE98" s="392"/>
      <c r="AF98" s="392"/>
      <c r="AG98" s="392"/>
      <c r="AH98" s="392"/>
      <c r="AI98" s="392"/>
      <c r="AJ98" s="392"/>
      <c r="AK98" s="392"/>
      <c r="AL98" s="392"/>
      <c r="AM98" s="392"/>
      <c r="AN98" s="392"/>
      <c r="AO98" s="392"/>
      <c r="AP98" s="392"/>
      <c r="AQ98" s="392"/>
      <c r="AR98" s="392"/>
      <c r="AS98" s="392"/>
      <c r="AT98" s="392"/>
      <c r="AU98" s="392"/>
      <c r="AV98" s="392"/>
    </row>
    <row r="99" spans="1:48" ht="15.75">
      <c r="A99" s="374" t="s">
        <v>126</v>
      </c>
      <c r="B99" s="400">
        <v>4009.25</v>
      </c>
      <c r="C99" s="398">
        <v>162002488</v>
      </c>
      <c r="D99" s="399">
        <v>45220</v>
      </c>
      <c r="E99" s="401">
        <v>3850</v>
      </c>
      <c r="F99" s="402">
        <v>2327.6251070652734</v>
      </c>
      <c r="H99" s="392"/>
      <c r="I99" s="392"/>
      <c r="J99" s="392"/>
      <c r="K99" s="392"/>
      <c r="L99" s="392"/>
      <c r="M99" s="392"/>
      <c r="N99" s="392"/>
      <c r="O99" s="392"/>
      <c r="P99" s="392"/>
      <c r="Q99" s="392"/>
      <c r="R99" s="392"/>
      <c r="S99" s="392"/>
      <c r="T99" s="392"/>
      <c r="U99" s="392"/>
      <c r="V99" s="392"/>
      <c r="W99" s="392"/>
      <c r="X99" s="392"/>
      <c r="Y99" s="392"/>
      <c r="Z99" s="392"/>
      <c r="AA99" s="392"/>
      <c r="AB99" s="392"/>
      <c r="AC99" s="392"/>
      <c r="AD99" s="392"/>
      <c r="AE99" s="392"/>
      <c r="AF99" s="392"/>
      <c r="AG99" s="392"/>
      <c r="AH99" s="392"/>
      <c r="AI99" s="392"/>
      <c r="AJ99" s="392"/>
      <c r="AK99" s="392"/>
      <c r="AL99" s="392"/>
      <c r="AM99" s="392"/>
      <c r="AN99" s="392"/>
      <c r="AO99" s="392"/>
      <c r="AP99" s="392"/>
      <c r="AQ99" s="392"/>
      <c r="AR99" s="392"/>
      <c r="AS99" s="392"/>
      <c r="AT99" s="392"/>
      <c r="AU99" s="392"/>
      <c r="AV99" s="392"/>
    </row>
    <row r="100" spans="1:48" ht="15.75">
      <c r="A100" s="374" t="s">
        <v>126</v>
      </c>
      <c r="B100" s="400">
        <v>2028.23</v>
      </c>
      <c r="C100" s="398">
        <v>162002498</v>
      </c>
      <c r="D100" s="399">
        <v>45222</v>
      </c>
      <c r="E100" s="401">
        <v>3850</v>
      </c>
      <c r="F100" s="402">
        <v>2243.9891542974783</v>
      </c>
      <c r="H100" s="392"/>
      <c r="I100" s="392"/>
      <c r="J100" s="392"/>
      <c r="K100" s="392"/>
      <c r="L100" s="392"/>
      <c r="M100" s="392"/>
      <c r="N100" s="392"/>
      <c r="O100" s="392"/>
      <c r="P100" s="392"/>
      <c r="Q100" s="392"/>
      <c r="R100" s="392"/>
      <c r="S100" s="392"/>
      <c r="T100" s="392"/>
      <c r="U100" s="392"/>
      <c r="V100" s="392"/>
      <c r="W100" s="392"/>
      <c r="X100" s="392"/>
      <c r="Y100" s="392"/>
      <c r="Z100" s="392"/>
      <c r="AA100" s="392"/>
      <c r="AB100" s="392"/>
      <c r="AC100" s="392"/>
      <c r="AD100" s="392"/>
      <c r="AE100" s="392"/>
      <c r="AF100" s="392"/>
      <c r="AG100" s="392"/>
      <c r="AH100" s="392"/>
      <c r="AI100" s="392"/>
      <c r="AJ100" s="392"/>
      <c r="AK100" s="392"/>
      <c r="AL100" s="392"/>
      <c r="AM100" s="392"/>
      <c r="AN100" s="392"/>
      <c r="AO100" s="392"/>
      <c r="AP100" s="392"/>
      <c r="AQ100" s="392"/>
      <c r="AR100" s="392"/>
      <c r="AS100" s="392"/>
      <c r="AT100" s="392"/>
      <c r="AU100" s="392"/>
      <c r="AV100" s="392"/>
    </row>
    <row r="101" spans="1:48" ht="15.75">
      <c r="A101" s="374" t="s">
        <v>14</v>
      </c>
      <c r="B101" s="400">
        <v>2098.17</v>
      </c>
      <c r="C101" s="398">
        <v>162002498</v>
      </c>
      <c r="D101" s="399">
        <v>45222</v>
      </c>
      <c r="E101" s="401">
        <v>4150</v>
      </c>
      <c r="F101" s="402">
        <v>2482.6504742631801</v>
      </c>
      <c r="H101" s="392"/>
      <c r="I101" s="392"/>
      <c r="J101" s="392"/>
      <c r="K101" s="392"/>
      <c r="L101" s="392"/>
      <c r="M101" s="392"/>
      <c r="N101" s="392"/>
      <c r="O101" s="392"/>
      <c r="P101" s="392"/>
      <c r="Q101" s="392"/>
      <c r="R101" s="392"/>
      <c r="S101" s="392"/>
      <c r="T101" s="392"/>
      <c r="U101" s="392"/>
      <c r="V101" s="392"/>
      <c r="W101" s="392"/>
      <c r="X101" s="392"/>
      <c r="Y101" s="392"/>
      <c r="Z101" s="392"/>
      <c r="AA101" s="392"/>
      <c r="AB101" s="392"/>
      <c r="AC101" s="392"/>
      <c r="AD101" s="392"/>
      <c r="AE101" s="392"/>
      <c r="AF101" s="392"/>
      <c r="AG101" s="392"/>
      <c r="AH101" s="392"/>
      <c r="AI101" s="392"/>
      <c r="AJ101" s="392"/>
      <c r="AK101" s="392"/>
      <c r="AL101" s="392"/>
      <c r="AM101" s="392"/>
      <c r="AN101" s="392"/>
      <c r="AO101" s="392"/>
      <c r="AP101" s="392"/>
      <c r="AQ101" s="392"/>
      <c r="AR101" s="392"/>
      <c r="AS101" s="392"/>
      <c r="AT101" s="392"/>
      <c r="AU101" s="392"/>
      <c r="AV101" s="392"/>
    </row>
    <row r="102" spans="1:48" ht="15.75">
      <c r="A102" s="374" t="s">
        <v>126</v>
      </c>
      <c r="B102" s="400">
        <v>1989.42</v>
      </c>
      <c r="C102" s="398">
        <v>162002500</v>
      </c>
      <c r="D102" s="399">
        <v>45223</v>
      </c>
      <c r="E102" s="401">
        <v>3850</v>
      </c>
      <c r="F102" s="402">
        <v>2515.1777400246815</v>
      </c>
      <c r="H102" s="392"/>
      <c r="I102" s="392"/>
      <c r="J102" s="392"/>
      <c r="K102" s="392"/>
      <c r="L102" s="392"/>
      <c r="M102" s="392"/>
      <c r="N102" s="392"/>
      <c r="O102" s="392"/>
      <c r="P102" s="392"/>
      <c r="Q102" s="392"/>
      <c r="R102" s="392"/>
      <c r="S102" s="392"/>
      <c r="T102" s="392"/>
      <c r="U102" s="392"/>
      <c r="V102" s="392"/>
      <c r="W102" s="392"/>
      <c r="X102" s="392"/>
      <c r="Y102" s="392"/>
      <c r="Z102" s="392"/>
      <c r="AA102" s="392"/>
      <c r="AB102" s="392"/>
      <c r="AC102" s="392"/>
      <c r="AD102" s="392"/>
      <c r="AE102" s="392"/>
      <c r="AF102" s="392"/>
      <c r="AG102" s="392"/>
      <c r="AH102" s="392"/>
      <c r="AI102" s="392"/>
      <c r="AJ102" s="392"/>
      <c r="AK102" s="392"/>
      <c r="AL102" s="392"/>
      <c r="AM102" s="392"/>
      <c r="AN102" s="392"/>
      <c r="AO102" s="392"/>
      <c r="AP102" s="392"/>
      <c r="AQ102" s="392"/>
      <c r="AR102" s="392"/>
      <c r="AS102" s="392"/>
      <c r="AT102" s="392"/>
      <c r="AU102" s="392"/>
      <c r="AV102" s="392"/>
    </row>
    <row r="103" spans="1:48" ht="15.75">
      <c r="A103" s="374" t="s">
        <v>14</v>
      </c>
      <c r="B103" s="400">
        <v>2058.0300000000002</v>
      </c>
      <c r="C103" s="398">
        <v>162002500</v>
      </c>
      <c r="D103" s="399">
        <v>45223</v>
      </c>
      <c r="E103" s="401">
        <v>4150</v>
      </c>
      <c r="F103" s="402">
        <v>2475.5116895374108</v>
      </c>
      <c r="H103" s="392"/>
      <c r="I103" s="392"/>
      <c r="J103" s="392"/>
      <c r="K103" s="392"/>
      <c r="L103" s="392"/>
      <c r="M103" s="392"/>
      <c r="N103" s="392"/>
      <c r="O103" s="392"/>
      <c r="P103" s="392"/>
      <c r="Q103" s="392"/>
      <c r="R103" s="392"/>
      <c r="S103" s="392"/>
      <c r="T103" s="392"/>
      <c r="U103" s="392"/>
      <c r="V103" s="392"/>
      <c r="W103" s="392"/>
      <c r="X103" s="392"/>
      <c r="Y103" s="392"/>
      <c r="Z103" s="392"/>
      <c r="AA103" s="392"/>
      <c r="AB103" s="392"/>
      <c r="AC103" s="392"/>
      <c r="AD103" s="392"/>
      <c r="AE103" s="392"/>
      <c r="AF103" s="392"/>
      <c r="AG103" s="392"/>
      <c r="AH103" s="392"/>
      <c r="AI103" s="392"/>
      <c r="AJ103" s="392"/>
      <c r="AK103" s="392"/>
      <c r="AL103" s="392"/>
      <c r="AM103" s="392"/>
      <c r="AN103" s="392"/>
      <c r="AO103" s="392"/>
      <c r="AP103" s="392"/>
      <c r="AQ103" s="392"/>
      <c r="AR103" s="392"/>
      <c r="AS103" s="392"/>
      <c r="AT103" s="392"/>
      <c r="AU103" s="392"/>
      <c r="AV103" s="392"/>
    </row>
    <row r="104" spans="1:48" ht="15.75">
      <c r="A104" s="374" t="s">
        <v>126</v>
      </c>
      <c r="B104" s="400">
        <v>1950.67</v>
      </c>
      <c r="C104" s="398">
        <v>162002502</v>
      </c>
      <c r="D104" s="399">
        <v>45224</v>
      </c>
      <c r="E104" s="401">
        <v>3850</v>
      </c>
      <c r="F104" s="402">
        <v>2411.7772473867599</v>
      </c>
      <c r="H104" s="392"/>
      <c r="I104" s="392"/>
      <c r="J104" s="392"/>
      <c r="K104" s="392"/>
      <c r="L104" s="392"/>
      <c r="M104" s="392"/>
      <c r="N104" s="392"/>
      <c r="O104" s="392"/>
      <c r="P104" s="392"/>
      <c r="Q104" s="392"/>
      <c r="R104" s="392"/>
      <c r="S104" s="392"/>
      <c r="T104" s="392"/>
      <c r="U104" s="392"/>
      <c r="V104" s="392"/>
      <c r="W104" s="392"/>
      <c r="X104" s="392"/>
      <c r="Y104" s="392"/>
      <c r="Z104" s="392"/>
      <c r="AA104" s="392"/>
      <c r="AB104" s="392"/>
      <c r="AC104" s="392"/>
      <c r="AD104" s="392"/>
      <c r="AE104" s="392"/>
      <c r="AF104" s="392"/>
      <c r="AG104" s="392"/>
      <c r="AH104" s="392"/>
      <c r="AI104" s="392"/>
      <c r="AJ104" s="392"/>
      <c r="AK104" s="392"/>
      <c r="AL104" s="392"/>
      <c r="AM104" s="392"/>
      <c r="AN104" s="392"/>
      <c r="AO104" s="392"/>
      <c r="AP104" s="392"/>
      <c r="AQ104" s="392"/>
      <c r="AR104" s="392"/>
      <c r="AS104" s="392"/>
      <c r="AT104" s="392"/>
      <c r="AU104" s="392"/>
      <c r="AV104" s="392"/>
    </row>
    <row r="105" spans="1:48" ht="15.75">
      <c r="A105" s="374" t="s">
        <v>14</v>
      </c>
      <c r="B105" s="400">
        <v>2017.93</v>
      </c>
      <c r="C105" s="398">
        <v>162002502</v>
      </c>
      <c r="D105" s="399">
        <v>45224</v>
      </c>
      <c r="E105" s="401">
        <v>4150</v>
      </c>
      <c r="F105" s="402">
        <v>2552.2898243942846</v>
      </c>
      <c r="H105" s="392"/>
      <c r="I105" s="392"/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2"/>
      <c r="U105" s="392"/>
      <c r="V105" s="392"/>
      <c r="W105" s="392"/>
      <c r="X105" s="392"/>
      <c r="Y105" s="392"/>
      <c r="Z105" s="392"/>
      <c r="AA105" s="392"/>
      <c r="AB105" s="392"/>
      <c r="AC105" s="392"/>
      <c r="AD105" s="392"/>
      <c r="AE105" s="392"/>
      <c r="AF105" s="392"/>
      <c r="AG105" s="392"/>
      <c r="AH105" s="392"/>
      <c r="AI105" s="392"/>
      <c r="AJ105" s="392"/>
      <c r="AK105" s="392"/>
      <c r="AL105" s="392"/>
      <c r="AM105" s="392"/>
      <c r="AN105" s="392"/>
      <c r="AO105" s="392"/>
      <c r="AP105" s="392"/>
      <c r="AQ105" s="392"/>
      <c r="AR105" s="392"/>
      <c r="AS105" s="392"/>
      <c r="AT105" s="392"/>
      <c r="AU105" s="392"/>
      <c r="AV105" s="392"/>
    </row>
    <row r="106" spans="1:48" ht="15.75">
      <c r="A106" s="374" t="s">
        <v>9</v>
      </c>
      <c r="B106" s="400">
        <v>1883.25</v>
      </c>
      <c r="C106" s="398">
        <v>151000501</v>
      </c>
      <c r="D106" s="399">
        <v>45256</v>
      </c>
      <c r="E106" s="401">
        <v>4150</v>
      </c>
      <c r="F106" s="402">
        <v>4291.0805507685645</v>
      </c>
      <c r="H106" s="392"/>
      <c r="I106" s="392"/>
      <c r="J106" s="392"/>
      <c r="K106" s="392"/>
      <c r="L106" s="392"/>
      <c r="M106" s="392"/>
      <c r="N106" s="392"/>
      <c r="O106" s="392"/>
      <c r="P106" s="392"/>
      <c r="Q106" s="392"/>
      <c r="R106" s="392"/>
      <c r="S106" s="392"/>
      <c r="T106" s="392"/>
      <c r="U106" s="392"/>
      <c r="V106" s="392"/>
      <c r="W106" s="392"/>
      <c r="X106" s="392"/>
      <c r="Y106" s="392"/>
      <c r="Z106" s="392"/>
      <c r="AA106" s="392"/>
      <c r="AB106" s="392"/>
      <c r="AC106" s="392"/>
      <c r="AD106" s="392"/>
      <c r="AE106" s="392"/>
      <c r="AF106" s="392"/>
      <c r="AG106" s="392"/>
      <c r="AH106" s="392"/>
      <c r="AI106" s="392"/>
      <c r="AJ106" s="392"/>
      <c r="AK106" s="392"/>
      <c r="AL106" s="392"/>
      <c r="AM106" s="392"/>
      <c r="AN106" s="392"/>
      <c r="AO106" s="392"/>
      <c r="AP106" s="392"/>
      <c r="AQ106" s="392"/>
      <c r="AR106" s="392"/>
      <c r="AS106" s="392"/>
      <c r="AT106" s="392"/>
      <c r="AU106" s="392"/>
      <c r="AV106" s="392"/>
    </row>
    <row r="107" spans="1:48" ht="15.75">
      <c r="A107" s="374" t="s">
        <v>118</v>
      </c>
      <c r="B107" s="375">
        <v>2035.7</v>
      </c>
      <c r="C107" s="398">
        <v>151000501</v>
      </c>
      <c r="D107" s="399">
        <v>45256</v>
      </c>
      <c r="E107" s="401">
        <v>4150</v>
      </c>
      <c r="F107" s="402">
        <v>3787.6177313178628</v>
      </c>
      <c r="H107" s="392"/>
      <c r="I107" s="392"/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2"/>
      <c r="X107" s="392"/>
      <c r="Y107" s="392"/>
      <c r="Z107" s="392"/>
      <c r="AA107" s="392"/>
      <c r="AB107" s="392"/>
      <c r="AC107" s="392"/>
      <c r="AD107" s="392"/>
      <c r="AE107" s="392"/>
      <c r="AF107" s="392"/>
      <c r="AG107" s="392"/>
      <c r="AH107" s="392"/>
      <c r="AI107" s="392"/>
      <c r="AJ107" s="392"/>
      <c r="AK107" s="392"/>
      <c r="AL107" s="392"/>
      <c r="AM107" s="392"/>
      <c r="AN107" s="392"/>
      <c r="AO107" s="392"/>
      <c r="AP107" s="392"/>
      <c r="AQ107" s="392"/>
      <c r="AR107" s="392"/>
      <c r="AS107" s="392"/>
      <c r="AT107" s="392"/>
      <c r="AU107" s="392"/>
      <c r="AV107" s="392"/>
    </row>
    <row r="108" spans="1:48" ht="15.75">
      <c r="A108" s="374" t="s">
        <v>126</v>
      </c>
      <c r="B108" s="375">
        <v>1954.38</v>
      </c>
      <c r="C108" s="398">
        <v>162002504</v>
      </c>
      <c r="D108" s="399">
        <v>45225</v>
      </c>
      <c r="E108" s="401">
        <v>3850</v>
      </c>
      <c r="F108" s="402">
        <v>2053.2197992009014</v>
      </c>
      <c r="H108" s="392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2"/>
      <c r="X108" s="392"/>
      <c r="Y108" s="392"/>
      <c r="Z108" s="392"/>
      <c r="AA108" s="392"/>
      <c r="AB108" s="392"/>
      <c r="AC108" s="392"/>
      <c r="AD108" s="392"/>
      <c r="AE108" s="392"/>
      <c r="AF108" s="392"/>
      <c r="AG108" s="392"/>
      <c r="AH108" s="392"/>
      <c r="AI108" s="392"/>
      <c r="AJ108" s="392"/>
      <c r="AK108" s="392"/>
      <c r="AL108" s="392"/>
      <c r="AM108" s="392"/>
      <c r="AN108" s="392"/>
      <c r="AO108" s="392"/>
      <c r="AP108" s="392"/>
      <c r="AQ108" s="392"/>
      <c r="AR108" s="392"/>
      <c r="AS108" s="392"/>
      <c r="AT108" s="392"/>
      <c r="AU108" s="392"/>
      <c r="AV108" s="392"/>
    </row>
    <row r="109" spans="1:48" ht="15.75">
      <c r="A109" s="374" t="s">
        <v>14</v>
      </c>
      <c r="B109" s="375">
        <v>2021.77</v>
      </c>
      <c r="C109" s="398">
        <v>162002504</v>
      </c>
      <c r="D109" s="399">
        <v>45225</v>
      </c>
      <c r="E109" s="401">
        <v>4150</v>
      </c>
      <c r="F109" s="402">
        <v>2124.1850202445794</v>
      </c>
      <c r="H109" s="392"/>
      <c r="I109" s="392"/>
      <c r="J109" s="392"/>
      <c r="K109" s="392"/>
      <c r="L109" s="392"/>
      <c r="M109" s="392"/>
      <c r="N109" s="392"/>
      <c r="O109" s="392"/>
      <c r="P109" s="392"/>
      <c r="Q109" s="392"/>
      <c r="R109" s="392"/>
      <c r="S109" s="392"/>
      <c r="T109" s="392"/>
      <c r="U109" s="392"/>
      <c r="V109" s="392"/>
      <c r="W109" s="392"/>
      <c r="X109" s="392"/>
      <c r="Y109" s="392"/>
      <c r="Z109" s="392"/>
      <c r="AA109" s="392"/>
      <c r="AB109" s="392"/>
      <c r="AC109" s="392"/>
      <c r="AD109" s="392"/>
      <c r="AE109" s="392"/>
      <c r="AF109" s="392"/>
      <c r="AG109" s="392"/>
      <c r="AH109" s="392"/>
      <c r="AI109" s="392"/>
      <c r="AJ109" s="392"/>
      <c r="AK109" s="392"/>
      <c r="AL109" s="392"/>
      <c r="AM109" s="392"/>
      <c r="AN109" s="392"/>
      <c r="AO109" s="392"/>
      <c r="AP109" s="392"/>
      <c r="AQ109" s="392"/>
      <c r="AR109" s="392"/>
      <c r="AS109" s="392"/>
      <c r="AT109" s="392"/>
      <c r="AU109" s="392"/>
      <c r="AV109" s="392"/>
    </row>
    <row r="110" spans="1:48" ht="15.75">
      <c r="A110" s="374" t="s">
        <v>126</v>
      </c>
      <c r="B110" s="375">
        <v>3933.1</v>
      </c>
      <c r="C110" s="398">
        <v>162002506</v>
      </c>
      <c r="D110" s="399">
        <v>45225</v>
      </c>
      <c r="E110" s="401">
        <v>3850</v>
      </c>
      <c r="F110" s="402">
        <v>3819.7391655281131</v>
      </c>
      <c r="H110" s="392"/>
      <c r="I110" s="392"/>
      <c r="J110" s="392"/>
      <c r="K110" s="392"/>
      <c r="L110" s="392"/>
      <c r="M110" s="392"/>
      <c r="N110" s="392"/>
      <c r="O110" s="392"/>
      <c r="P110" s="392"/>
      <c r="Q110" s="392"/>
      <c r="R110" s="392"/>
      <c r="S110" s="392"/>
      <c r="T110" s="392"/>
      <c r="U110" s="392"/>
      <c r="V110" s="392"/>
      <c r="W110" s="392"/>
      <c r="X110" s="392"/>
      <c r="Y110" s="392"/>
      <c r="Z110" s="392"/>
      <c r="AA110" s="392"/>
      <c r="AB110" s="392"/>
      <c r="AC110" s="392"/>
      <c r="AD110" s="392"/>
      <c r="AE110" s="392"/>
      <c r="AF110" s="392"/>
      <c r="AG110" s="392"/>
      <c r="AH110" s="392"/>
      <c r="AI110" s="392"/>
      <c r="AJ110" s="392"/>
      <c r="AK110" s="392"/>
      <c r="AL110" s="392"/>
      <c r="AM110" s="392"/>
      <c r="AN110" s="392"/>
      <c r="AO110" s="392"/>
      <c r="AP110" s="392"/>
      <c r="AQ110" s="392"/>
      <c r="AR110" s="392"/>
      <c r="AS110" s="392"/>
      <c r="AT110" s="392"/>
      <c r="AU110" s="392"/>
      <c r="AV110" s="392"/>
    </row>
    <row r="111" spans="1:48" ht="15.75">
      <c r="A111" s="374" t="s">
        <v>9</v>
      </c>
      <c r="B111" s="400">
        <v>1913.16</v>
      </c>
      <c r="C111" s="398">
        <v>151000504</v>
      </c>
      <c r="D111" s="399">
        <v>45228</v>
      </c>
      <c r="E111" s="401">
        <v>4150</v>
      </c>
      <c r="F111" s="402">
        <v>4338.0252270205583</v>
      </c>
      <c r="H111" s="392"/>
      <c r="I111" s="392"/>
      <c r="J111" s="392"/>
      <c r="K111" s="392"/>
      <c r="L111" s="392"/>
      <c r="M111" s="392"/>
      <c r="N111" s="392"/>
      <c r="O111" s="392"/>
      <c r="P111" s="392"/>
      <c r="Q111" s="392"/>
      <c r="R111" s="392"/>
      <c r="S111" s="392"/>
      <c r="T111" s="392"/>
      <c r="U111" s="392"/>
      <c r="V111" s="392"/>
      <c r="W111" s="392"/>
      <c r="X111" s="392"/>
      <c r="Y111" s="392"/>
      <c r="Z111" s="392"/>
      <c r="AA111" s="392"/>
      <c r="AB111" s="392"/>
      <c r="AC111" s="392"/>
      <c r="AD111" s="392"/>
      <c r="AE111" s="392"/>
      <c r="AF111" s="392"/>
      <c r="AG111" s="392"/>
      <c r="AH111" s="392"/>
      <c r="AI111" s="392"/>
      <c r="AJ111" s="392"/>
      <c r="AK111" s="392"/>
      <c r="AL111" s="392"/>
      <c r="AM111" s="392"/>
      <c r="AN111" s="392"/>
      <c r="AO111" s="392"/>
      <c r="AP111" s="392"/>
      <c r="AQ111" s="392"/>
      <c r="AR111" s="392"/>
      <c r="AS111" s="392"/>
      <c r="AT111" s="392"/>
      <c r="AU111" s="392"/>
      <c r="AV111" s="392"/>
    </row>
    <row r="112" spans="1:48" ht="15.75">
      <c r="A112" s="374" t="s">
        <v>118</v>
      </c>
      <c r="B112" s="400">
        <v>1979.14</v>
      </c>
      <c r="C112" s="398">
        <v>151000504</v>
      </c>
      <c r="D112" s="399">
        <v>45228</v>
      </c>
      <c r="E112" s="401">
        <v>4150</v>
      </c>
      <c r="F112" s="402">
        <v>4077.931995682211</v>
      </c>
      <c r="H112" s="392"/>
      <c r="I112" s="392"/>
      <c r="J112" s="392"/>
      <c r="K112" s="392"/>
      <c r="L112" s="392"/>
      <c r="M112" s="392"/>
      <c r="N112" s="392"/>
      <c r="O112" s="392"/>
      <c r="P112" s="392"/>
      <c r="Q112" s="392"/>
      <c r="R112" s="392"/>
      <c r="S112" s="392"/>
      <c r="T112" s="392"/>
      <c r="U112" s="392"/>
      <c r="V112" s="392"/>
      <c r="W112" s="392"/>
      <c r="X112" s="392"/>
      <c r="Y112" s="392"/>
      <c r="Z112" s="392"/>
      <c r="AA112" s="392"/>
      <c r="AB112" s="392"/>
      <c r="AC112" s="392"/>
      <c r="AD112" s="392"/>
      <c r="AE112" s="392"/>
      <c r="AF112" s="392"/>
      <c r="AG112" s="392"/>
      <c r="AH112" s="392"/>
      <c r="AI112" s="392"/>
      <c r="AJ112" s="392"/>
      <c r="AK112" s="392"/>
      <c r="AL112" s="392"/>
      <c r="AM112" s="392"/>
      <c r="AN112" s="392"/>
      <c r="AO112" s="392"/>
      <c r="AP112" s="392"/>
      <c r="AQ112" s="392"/>
      <c r="AR112" s="392"/>
      <c r="AS112" s="392"/>
      <c r="AT112" s="392"/>
      <c r="AU112" s="392"/>
      <c r="AV112" s="392"/>
    </row>
    <row r="113" spans="1:48" ht="15.75">
      <c r="A113" s="374" t="s">
        <v>24</v>
      </c>
      <c r="B113" s="400">
        <v>2655.77</v>
      </c>
      <c r="C113" s="398">
        <v>161009784</v>
      </c>
      <c r="D113" s="399">
        <v>45228</v>
      </c>
      <c r="E113" s="401">
        <v>4750</v>
      </c>
      <c r="F113" s="402">
        <v>3906.0049655172415</v>
      </c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2"/>
      <c r="AE113" s="392"/>
      <c r="AF113" s="392"/>
      <c r="AG113" s="392"/>
      <c r="AH113" s="392"/>
      <c r="AI113" s="392"/>
      <c r="AJ113" s="392"/>
      <c r="AK113" s="392"/>
      <c r="AL113" s="392"/>
      <c r="AM113" s="392"/>
      <c r="AN113" s="392"/>
      <c r="AO113" s="392"/>
      <c r="AP113" s="392"/>
      <c r="AQ113" s="392"/>
      <c r="AR113" s="392"/>
      <c r="AS113" s="392"/>
      <c r="AT113" s="392"/>
      <c r="AU113" s="392"/>
      <c r="AV113" s="392"/>
    </row>
    <row r="114" spans="1:48" ht="15.75">
      <c r="A114" s="374" t="s">
        <v>130</v>
      </c>
      <c r="B114" s="404">
        <v>1190.23</v>
      </c>
      <c r="C114" s="398">
        <v>161009784</v>
      </c>
      <c r="D114" s="399">
        <v>45228</v>
      </c>
      <c r="E114" s="401">
        <v>4150</v>
      </c>
      <c r="F114" s="402">
        <v>3635.6576257955026</v>
      </c>
      <c r="H114" s="403"/>
      <c r="I114" s="403"/>
      <c r="J114" s="392"/>
      <c r="K114" s="392"/>
      <c r="L114" s="392"/>
      <c r="M114" s="392"/>
      <c r="N114" s="392"/>
      <c r="O114" s="392"/>
      <c r="P114" s="392"/>
      <c r="Q114" s="392"/>
      <c r="R114" s="392"/>
      <c r="S114" s="392"/>
      <c r="T114" s="392"/>
      <c r="U114" s="392"/>
      <c r="V114" s="392"/>
      <c r="W114" s="392"/>
      <c r="X114" s="392"/>
      <c r="Y114" s="392"/>
      <c r="Z114" s="392"/>
      <c r="AA114" s="392"/>
      <c r="AB114" s="392"/>
      <c r="AC114" s="392"/>
      <c r="AD114" s="392"/>
      <c r="AE114" s="392"/>
      <c r="AF114" s="392"/>
      <c r="AG114" s="392"/>
      <c r="AH114" s="392"/>
      <c r="AI114" s="392"/>
      <c r="AJ114" s="392"/>
      <c r="AK114" s="392"/>
      <c r="AL114" s="392"/>
      <c r="AM114" s="392"/>
      <c r="AN114" s="392"/>
      <c r="AO114" s="392"/>
      <c r="AP114" s="392"/>
      <c r="AQ114" s="392"/>
      <c r="AR114" s="392"/>
      <c r="AS114" s="392"/>
      <c r="AT114" s="392"/>
      <c r="AU114" s="392"/>
      <c r="AV114" s="392"/>
    </row>
    <row r="115" spans="1:48" ht="15.75">
      <c r="A115" s="374" t="s">
        <v>118</v>
      </c>
      <c r="B115" s="404">
        <v>1826.46</v>
      </c>
      <c r="C115" s="398">
        <v>161009786</v>
      </c>
      <c r="D115" s="399">
        <v>45229</v>
      </c>
      <c r="E115" s="401">
        <v>4150</v>
      </c>
      <c r="F115" s="402">
        <v>3002.2870052424637</v>
      </c>
      <c r="H115" s="403"/>
      <c r="I115" s="403"/>
      <c r="J115" s="392"/>
      <c r="K115" s="392"/>
      <c r="L115" s="392"/>
      <c r="M115" s="392"/>
      <c r="N115" s="392"/>
      <c r="O115" s="392"/>
      <c r="P115" s="392"/>
      <c r="Q115" s="392"/>
      <c r="R115" s="392"/>
      <c r="S115" s="392"/>
      <c r="T115" s="392"/>
      <c r="U115" s="392"/>
      <c r="V115" s="392"/>
      <c r="W115" s="392"/>
      <c r="X115" s="392"/>
      <c r="Y115" s="392"/>
      <c r="Z115" s="392"/>
      <c r="AA115" s="392"/>
      <c r="AB115" s="392"/>
      <c r="AC115" s="392"/>
      <c r="AD115" s="392"/>
      <c r="AE115" s="392"/>
      <c r="AF115" s="392"/>
      <c r="AG115" s="392"/>
      <c r="AH115" s="392"/>
      <c r="AI115" s="392"/>
      <c r="AJ115" s="392"/>
      <c r="AK115" s="392"/>
      <c r="AL115" s="392"/>
      <c r="AM115" s="392"/>
      <c r="AN115" s="392"/>
      <c r="AO115" s="392"/>
      <c r="AP115" s="392"/>
      <c r="AQ115" s="392"/>
      <c r="AR115" s="392"/>
      <c r="AS115" s="392"/>
      <c r="AT115" s="392"/>
      <c r="AU115" s="392"/>
      <c r="AV115" s="392"/>
    </row>
    <row r="116" spans="1:48" ht="15.75">
      <c r="A116" s="374" t="s">
        <v>118</v>
      </c>
      <c r="B116" s="400">
        <v>2029.39</v>
      </c>
      <c r="C116" s="398">
        <v>161009786</v>
      </c>
      <c r="D116" s="399">
        <v>45229</v>
      </c>
      <c r="E116" s="401">
        <v>4150</v>
      </c>
      <c r="F116" s="402">
        <v>3577.2518957755847</v>
      </c>
      <c r="H116" s="403"/>
      <c r="I116" s="403"/>
      <c r="J116" s="392"/>
      <c r="K116" s="392"/>
      <c r="L116" s="392"/>
      <c r="M116" s="392"/>
      <c r="N116" s="392"/>
      <c r="O116" s="392"/>
      <c r="P116" s="392"/>
      <c r="Q116" s="392"/>
      <c r="R116" s="392"/>
      <c r="S116" s="392"/>
      <c r="T116" s="392"/>
      <c r="U116" s="392"/>
      <c r="V116" s="392"/>
      <c r="W116" s="392"/>
      <c r="X116" s="392"/>
      <c r="Y116" s="392"/>
      <c r="Z116" s="392"/>
      <c r="AA116" s="392"/>
      <c r="AB116" s="392"/>
      <c r="AC116" s="392"/>
      <c r="AD116" s="392"/>
      <c r="AE116" s="392"/>
      <c r="AF116" s="392"/>
      <c r="AG116" s="392"/>
      <c r="AH116" s="392"/>
      <c r="AI116" s="392"/>
      <c r="AJ116" s="392"/>
      <c r="AK116" s="392"/>
      <c r="AL116" s="392"/>
      <c r="AM116" s="392"/>
      <c r="AN116" s="392"/>
      <c r="AO116" s="392"/>
      <c r="AP116" s="392"/>
      <c r="AQ116" s="392"/>
      <c r="AR116" s="392"/>
      <c r="AS116" s="392"/>
      <c r="AT116" s="392"/>
      <c r="AU116" s="392"/>
      <c r="AV116" s="392"/>
    </row>
    <row r="117" spans="1:48" ht="15.75">
      <c r="A117" s="374" t="s">
        <v>126</v>
      </c>
      <c r="B117" s="400">
        <v>1886.14</v>
      </c>
      <c r="C117" s="398">
        <v>162002520</v>
      </c>
      <c r="D117" s="399">
        <v>45229</v>
      </c>
      <c r="E117" s="401">
        <v>3850</v>
      </c>
      <c r="F117" s="402">
        <v>2170.3636941999789</v>
      </c>
      <c r="H117" s="403"/>
      <c r="I117" s="403"/>
      <c r="J117" s="392"/>
      <c r="K117" s="392"/>
      <c r="L117" s="392"/>
      <c r="M117" s="392"/>
      <c r="N117" s="392"/>
      <c r="O117" s="392"/>
      <c r="P117" s="392"/>
      <c r="Q117" s="392"/>
      <c r="R117" s="392"/>
      <c r="S117" s="392"/>
      <c r="T117" s="392"/>
      <c r="U117" s="392"/>
      <c r="V117" s="392"/>
      <c r="W117" s="392"/>
      <c r="X117" s="392"/>
      <c r="Y117" s="392"/>
      <c r="Z117" s="392"/>
      <c r="AA117" s="392"/>
      <c r="AB117" s="392"/>
      <c r="AC117" s="392"/>
      <c r="AD117" s="392"/>
      <c r="AE117" s="392"/>
      <c r="AF117" s="392"/>
      <c r="AG117" s="392"/>
      <c r="AH117" s="392"/>
      <c r="AI117" s="392"/>
      <c r="AJ117" s="392"/>
      <c r="AK117" s="392"/>
      <c r="AL117" s="392"/>
      <c r="AM117" s="392"/>
      <c r="AN117" s="392"/>
      <c r="AO117" s="392"/>
      <c r="AP117" s="392"/>
      <c r="AQ117" s="392"/>
      <c r="AR117" s="392"/>
      <c r="AS117" s="392"/>
      <c r="AT117" s="392"/>
      <c r="AU117" s="392"/>
      <c r="AV117" s="392"/>
    </row>
    <row r="118" spans="1:48" ht="15.75">
      <c r="A118" s="374" t="s">
        <v>14</v>
      </c>
      <c r="B118" s="375">
        <v>2020.86</v>
      </c>
      <c r="C118" s="398">
        <v>162002520</v>
      </c>
      <c r="D118" s="399">
        <v>45229</v>
      </c>
      <c r="E118" s="401">
        <v>4150</v>
      </c>
      <c r="F118" s="402">
        <v>2298.1777557154951</v>
      </c>
      <c r="H118" s="403"/>
      <c r="I118" s="403"/>
      <c r="J118" s="392"/>
      <c r="K118" s="392"/>
      <c r="L118" s="392"/>
      <c r="M118" s="392"/>
      <c r="N118" s="392"/>
      <c r="O118" s="392"/>
      <c r="P118" s="392"/>
      <c r="Q118" s="392"/>
      <c r="R118" s="392"/>
      <c r="S118" s="392"/>
      <c r="T118" s="392"/>
      <c r="U118" s="392"/>
      <c r="V118" s="392"/>
      <c r="W118" s="392"/>
      <c r="X118" s="392"/>
      <c r="Y118" s="392"/>
      <c r="Z118" s="392"/>
      <c r="AA118" s="392"/>
      <c r="AB118" s="392"/>
      <c r="AC118" s="392"/>
      <c r="AD118" s="392"/>
      <c r="AE118" s="392"/>
      <c r="AF118" s="392"/>
      <c r="AG118" s="392"/>
      <c r="AH118" s="392"/>
      <c r="AI118" s="392"/>
      <c r="AJ118" s="392"/>
      <c r="AK118" s="392"/>
      <c r="AL118" s="392"/>
      <c r="AM118" s="392"/>
      <c r="AN118" s="392"/>
      <c r="AO118" s="392"/>
      <c r="AP118" s="392"/>
      <c r="AQ118" s="392"/>
      <c r="AR118" s="392"/>
      <c r="AS118" s="392"/>
      <c r="AT118" s="392"/>
      <c r="AU118" s="392"/>
      <c r="AV118" s="392"/>
    </row>
    <row r="119" spans="1:48" ht="15.75">
      <c r="A119" s="374" t="s">
        <v>146</v>
      </c>
      <c r="B119" s="400">
        <v>3982.35</v>
      </c>
      <c r="C119" s="398">
        <v>162000157</v>
      </c>
      <c r="D119" s="399">
        <v>45200</v>
      </c>
      <c r="E119" s="401">
        <v>3250</v>
      </c>
      <c r="F119" s="402">
        <v>1749.5584123025769</v>
      </c>
      <c r="H119" s="403"/>
      <c r="I119" s="403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2"/>
      <c r="V119" s="392"/>
      <c r="W119" s="392"/>
      <c r="X119" s="392"/>
      <c r="Y119" s="392"/>
      <c r="Z119" s="392"/>
      <c r="AA119" s="392"/>
      <c r="AB119" s="392"/>
      <c r="AC119" s="392"/>
      <c r="AD119" s="392"/>
      <c r="AE119" s="392"/>
      <c r="AF119" s="392"/>
      <c r="AG119" s="392"/>
      <c r="AH119" s="392"/>
      <c r="AI119" s="392"/>
      <c r="AJ119" s="392"/>
      <c r="AK119" s="392"/>
      <c r="AL119" s="392"/>
      <c r="AM119" s="392"/>
      <c r="AN119" s="392"/>
      <c r="AO119" s="392"/>
      <c r="AP119" s="392"/>
      <c r="AQ119" s="392"/>
      <c r="AR119" s="392"/>
      <c r="AS119" s="392"/>
      <c r="AT119" s="392"/>
      <c r="AU119" s="392"/>
      <c r="AV119" s="392"/>
    </row>
    <row r="120" spans="1:48" ht="15.75">
      <c r="A120" s="374" t="s">
        <v>120</v>
      </c>
      <c r="B120" s="400">
        <v>3503.6</v>
      </c>
      <c r="C120" s="398">
        <v>162000155</v>
      </c>
      <c r="D120" s="399">
        <v>45200</v>
      </c>
      <c r="E120" s="401">
        <v>3250</v>
      </c>
      <c r="F120" s="402">
        <v>3610.1293921166312</v>
      </c>
      <c r="H120" s="403"/>
      <c r="I120" s="403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392"/>
      <c r="AB120" s="392"/>
      <c r="AC120" s="392"/>
      <c r="AD120" s="392"/>
      <c r="AE120" s="392"/>
      <c r="AF120" s="392"/>
      <c r="AG120" s="392"/>
      <c r="AH120" s="392"/>
      <c r="AI120" s="392"/>
      <c r="AJ120" s="392"/>
      <c r="AK120" s="392"/>
      <c r="AL120" s="392"/>
      <c r="AM120" s="392"/>
      <c r="AN120" s="392"/>
      <c r="AO120" s="392"/>
      <c r="AP120" s="392"/>
      <c r="AQ120" s="392"/>
      <c r="AR120" s="392"/>
      <c r="AS120" s="392"/>
      <c r="AT120" s="392"/>
      <c r="AU120" s="392"/>
      <c r="AV120" s="392"/>
    </row>
    <row r="121" spans="1:48" ht="15.75">
      <c r="A121" s="374" t="s">
        <v>151</v>
      </c>
      <c r="B121" s="400">
        <v>3492.65</v>
      </c>
      <c r="C121" s="398">
        <v>162000166</v>
      </c>
      <c r="D121" s="399">
        <v>45202</v>
      </c>
      <c r="E121" s="401">
        <v>3250</v>
      </c>
      <c r="F121" s="402">
        <v>3218.2782540079115</v>
      </c>
      <c r="H121" s="403"/>
      <c r="I121" s="403"/>
      <c r="J121" s="392"/>
      <c r="K121" s="392"/>
      <c r="L121" s="392"/>
      <c r="M121" s="392"/>
      <c r="N121" s="392"/>
      <c r="O121" s="392"/>
      <c r="P121" s="392"/>
      <c r="Q121" s="392"/>
      <c r="R121" s="392"/>
      <c r="S121" s="392"/>
      <c r="T121" s="392"/>
      <c r="U121" s="392"/>
      <c r="V121" s="392"/>
      <c r="W121" s="392"/>
      <c r="X121" s="392"/>
      <c r="Y121" s="392"/>
      <c r="Z121" s="392"/>
      <c r="AA121" s="392"/>
      <c r="AB121" s="392"/>
      <c r="AC121" s="392"/>
      <c r="AD121" s="392"/>
      <c r="AE121" s="392"/>
      <c r="AF121" s="392"/>
      <c r="AG121" s="392"/>
      <c r="AH121" s="392"/>
      <c r="AI121" s="392"/>
      <c r="AJ121" s="392"/>
      <c r="AK121" s="392"/>
      <c r="AL121" s="392"/>
      <c r="AM121" s="392"/>
      <c r="AN121" s="392"/>
      <c r="AO121" s="392"/>
      <c r="AP121" s="392"/>
      <c r="AQ121" s="392"/>
      <c r="AR121" s="392"/>
      <c r="AS121" s="392"/>
      <c r="AT121" s="392"/>
      <c r="AU121" s="392"/>
      <c r="AV121" s="392"/>
    </row>
    <row r="122" spans="1:48" ht="15.75">
      <c r="A122" s="374" t="s">
        <v>151</v>
      </c>
      <c r="B122" s="375">
        <v>3912.45</v>
      </c>
      <c r="C122" s="398">
        <v>162000185</v>
      </c>
      <c r="D122" s="399">
        <v>45206</v>
      </c>
      <c r="E122" s="401">
        <v>3250</v>
      </c>
      <c r="F122" s="402">
        <v>1353.1212809315866</v>
      </c>
      <c r="H122" s="403"/>
      <c r="I122" s="403"/>
      <c r="J122" s="392"/>
      <c r="K122" s="392"/>
      <c r="L122" s="392"/>
      <c r="M122" s="392"/>
      <c r="N122" s="392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92"/>
      <c r="AL122" s="392"/>
      <c r="AM122" s="392"/>
      <c r="AN122" s="392"/>
      <c r="AO122" s="392"/>
      <c r="AP122" s="392"/>
      <c r="AQ122" s="392"/>
      <c r="AR122" s="392"/>
      <c r="AS122" s="392"/>
      <c r="AT122" s="392"/>
      <c r="AU122" s="392"/>
      <c r="AV122" s="392"/>
    </row>
    <row r="123" spans="1:48" ht="15.75">
      <c r="A123" s="374" t="s">
        <v>120</v>
      </c>
      <c r="B123" s="375">
        <v>3902.95</v>
      </c>
      <c r="C123" s="398">
        <v>162000196</v>
      </c>
      <c r="D123" s="399">
        <v>45208</v>
      </c>
      <c r="E123" s="401">
        <v>3250</v>
      </c>
      <c r="F123" s="402">
        <v>2825.3208131527249</v>
      </c>
      <c r="H123" s="403"/>
      <c r="I123" s="403"/>
      <c r="J123" s="392"/>
      <c r="K123" s="392"/>
      <c r="L123" s="392"/>
      <c r="M123" s="392"/>
      <c r="N123" s="392"/>
      <c r="O123" s="392"/>
      <c r="P123" s="392"/>
      <c r="Q123" s="392"/>
      <c r="R123" s="392"/>
      <c r="S123" s="392"/>
      <c r="T123" s="392"/>
      <c r="U123" s="392"/>
      <c r="V123" s="392"/>
      <c r="W123" s="392"/>
      <c r="X123" s="392"/>
      <c r="Y123" s="392"/>
      <c r="Z123" s="392"/>
      <c r="AA123" s="392"/>
      <c r="AB123" s="392"/>
      <c r="AC123" s="392"/>
      <c r="AD123" s="392"/>
      <c r="AE123" s="392"/>
      <c r="AF123" s="392"/>
      <c r="AG123" s="392"/>
      <c r="AH123" s="392"/>
      <c r="AI123" s="392"/>
      <c r="AJ123" s="392"/>
      <c r="AK123" s="392"/>
      <c r="AL123" s="392"/>
      <c r="AM123" s="392"/>
      <c r="AN123" s="392"/>
      <c r="AO123" s="392"/>
      <c r="AP123" s="392"/>
      <c r="AQ123" s="392"/>
      <c r="AR123" s="392"/>
      <c r="AS123" s="392"/>
      <c r="AT123" s="392"/>
      <c r="AU123" s="392"/>
      <c r="AV123" s="392"/>
    </row>
    <row r="124" spans="1:48" ht="15.75">
      <c r="A124" s="374" t="s">
        <v>151</v>
      </c>
      <c r="B124" s="400">
        <v>4054.6</v>
      </c>
      <c r="C124" s="398">
        <v>162000205</v>
      </c>
      <c r="D124" s="399">
        <v>45209</v>
      </c>
      <c r="E124" s="401">
        <v>3250</v>
      </c>
      <c r="F124" s="402">
        <v>3199.5899480789203</v>
      </c>
      <c r="H124" s="403"/>
      <c r="I124" s="403"/>
      <c r="J124" s="392"/>
      <c r="K124" s="392"/>
      <c r="L124" s="392"/>
      <c r="M124" s="392"/>
      <c r="N124" s="392"/>
      <c r="O124" s="392"/>
      <c r="P124" s="392"/>
      <c r="Q124" s="392"/>
      <c r="R124" s="392"/>
      <c r="S124" s="392"/>
      <c r="T124" s="392"/>
      <c r="U124" s="392"/>
      <c r="V124" s="392"/>
      <c r="W124" s="392"/>
      <c r="X124" s="392"/>
      <c r="Y124" s="392"/>
      <c r="Z124" s="392"/>
      <c r="AA124" s="392"/>
      <c r="AB124" s="392"/>
      <c r="AC124" s="392"/>
      <c r="AD124" s="392"/>
      <c r="AE124" s="392"/>
      <c r="AF124" s="392"/>
      <c r="AG124" s="392"/>
      <c r="AH124" s="392"/>
      <c r="AI124" s="392"/>
      <c r="AJ124" s="392"/>
      <c r="AK124" s="392"/>
      <c r="AL124" s="392"/>
      <c r="AM124" s="392"/>
      <c r="AN124" s="392"/>
      <c r="AO124" s="392"/>
      <c r="AP124" s="392"/>
      <c r="AQ124" s="392"/>
      <c r="AR124" s="392"/>
      <c r="AS124" s="392"/>
      <c r="AT124" s="392"/>
      <c r="AU124" s="392"/>
      <c r="AV124" s="392"/>
    </row>
    <row r="125" spans="1:48" ht="15.75">
      <c r="A125" s="374" t="s">
        <v>120</v>
      </c>
      <c r="B125" s="400">
        <v>3923.85</v>
      </c>
      <c r="C125" s="398">
        <v>162000210</v>
      </c>
      <c r="D125" s="399">
        <v>45211</v>
      </c>
      <c r="E125" s="401">
        <v>3250</v>
      </c>
      <c r="F125" s="402">
        <v>3346.9711935182299</v>
      </c>
      <c r="H125" s="403"/>
      <c r="I125" s="403"/>
      <c r="J125" s="392"/>
      <c r="K125" s="392"/>
      <c r="L125" s="392"/>
      <c r="M125" s="392"/>
      <c r="N125" s="392"/>
      <c r="O125" s="392"/>
      <c r="P125" s="392"/>
      <c r="Q125" s="392"/>
      <c r="R125" s="392"/>
      <c r="S125" s="392"/>
      <c r="T125" s="392"/>
      <c r="U125" s="392"/>
      <c r="V125" s="392"/>
      <c r="W125" s="392"/>
      <c r="X125" s="392"/>
      <c r="Y125" s="392"/>
      <c r="Z125" s="392"/>
      <c r="AA125" s="392"/>
      <c r="AB125" s="392"/>
      <c r="AC125" s="392"/>
      <c r="AD125" s="392"/>
      <c r="AE125" s="392"/>
      <c r="AF125" s="392"/>
      <c r="AG125" s="392"/>
      <c r="AH125" s="392"/>
      <c r="AI125" s="392"/>
      <c r="AJ125" s="392"/>
      <c r="AK125" s="392"/>
      <c r="AL125" s="392"/>
      <c r="AM125" s="392"/>
      <c r="AN125" s="392"/>
      <c r="AO125" s="392"/>
      <c r="AP125" s="392"/>
      <c r="AQ125" s="392"/>
      <c r="AR125" s="392"/>
      <c r="AS125" s="392"/>
      <c r="AT125" s="392"/>
      <c r="AU125" s="392"/>
      <c r="AV125" s="392"/>
    </row>
    <row r="126" spans="1:48" ht="15.75">
      <c r="A126" s="374" t="s">
        <v>120</v>
      </c>
      <c r="B126" s="400">
        <v>3572.85</v>
      </c>
      <c r="C126" s="398">
        <v>162000213</v>
      </c>
      <c r="D126" s="399">
        <v>45212</v>
      </c>
      <c r="E126" s="401">
        <v>3250</v>
      </c>
      <c r="F126" s="402">
        <v>3943.3013931474434</v>
      </c>
      <c r="H126" s="403"/>
      <c r="I126" s="403"/>
      <c r="J126" s="392"/>
      <c r="K126" s="392"/>
      <c r="L126" s="392"/>
      <c r="M126" s="392"/>
      <c r="N126" s="392"/>
      <c r="O126" s="392"/>
      <c r="P126" s="392"/>
      <c r="Q126" s="392"/>
      <c r="R126" s="392"/>
      <c r="S126" s="392"/>
      <c r="T126" s="392"/>
      <c r="U126" s="392"/>
      <c r="V126" s="392"/>
      <c r="W126" s="392"/>
      <c r="X126" s="392"/>
      <c r="Y126" s="392"/>
      <c r="Z126" s="392"/>
      <c r="AA126" s="392"/>
      <c r="AB126" s="392"/>
      <c r="AC126" s="392"/>
      <c r="AD126" s="392"/>
      <c r="AE126" s="392"/>
      <c r="AF126" s="392"/>
      <c r="AG126" s="392"/>
      <c r="AH126" s="392"/>
      <c r="AI126" s="392"/>
      <c r="AJ126" s="392"/>
      <c r="AK126" s="392"/>
      <c r="AL126" s="392"/>
      <c r="AM126" s="392"/>
      <c r="AN126" s="392"/>
      <c r="AO126" s="392"/>
      <c r="AP126" s="392"/>
      <c r="AQ126" s="392"/>
      <c r="AR126" s="392"/>
      <c r="AS126" s="392"/>
      <c r="AT126" s="392"/>
      <c r="AU126" s="392"/>
      <c r="AV126" s="392"/>
    </row>
    <row r="127" spans="1:48" ht="15.75">
      <c r="A127" s="374" t="s">
        <v>138</v>
      </c>
      <c r="B127" s="404">
        <v>3988.15</v>
      </c>
      <c r="C127" s="398">
        <v>162000214</v>
      </c>
      <c r="D127" s="399">
        <v>45213</v>
      </c>
      <c r="E127" s="401">
        <v>3250</v>
      </c>
      <c r="F127" s="402">
        <v>3183.4965949926363</v>
      </c>
      <c r="H127" s="403"/>
      <c r="I127" s="403"/>
      <c r="J127" s="392"/>
      <c r="K127" s="392"/>
      <c r="L127" s="392"/>
      <c r="M127" s="392"/>
      <c r="N127" s="392"/>
      <c r="O127" s="392"/>
      <c r="P127" s="392"/>
      <c r="Q127" s="392"/>
      <c r="R127" s="392"/>
      <c r="S127" s="392"/>
      <c r="T127" s="392"/>
      <c r="U127" s="392"/>
      <c r="V127" s="392"/>
      <c r="W127" s="392"/>
      <c r="X127" s="392"/>
      <c r="Y127" s="392"/>
      <c r="Z127" s="392"/>
      <c r="AA127" s="392"/>
      <c r="AB127" s="392"/>
      <c r="AC127" s="392"/>
      <c r="AD127" s="392"/>
      <c r="AE127" s="392"/>
      <c r="AF127" s="392"/>
      <c r="AG127" s="392"/>
      <c r="AH127" s="392"/>
      <c r="AI127" s="392"/>
      <c r="AJ127" s="392"/>
      <c r="AK127" s="392"/>
      <c r="AL127" s="392"/>
      <c r="AM127" s="392"/>
      <c r="AN127" s="392"/>
      <c r="AO127" s="392"/>
      <c r="AP127" s="392"/>
      <c r="AQ127" s="392"/>
      <c r="AR127" s="392"/>
      <c r="AS127" s="392"/>
      <c r="AT127" s="392"/>
      <c r="AU127" s="392"/>
      <c r="AV127" s="392"/>
    </row>
    <row r="128" spans="1:48" ht="15.75">
      <c r="A128" s="374" t="s">
        <v>138</v>
      </c>
      <c r="B128" s="404">
        <v>3954.8</v>
      </c>
      <c r="C128" s="398">
        <v>162000227</v>
      </c>
      <c r="D128" s="399">
        <v>45219</v>
      </c>
      <c r="E128" s="401">
        <v>3250</v>
      </c>
      <c r="F128" s="402">
        <v>3504.4583376704491</v>
      </c>
      <c r="H128" s="403"/>
      <c r="I128" s="403"/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392"/>
      <c r="Y128" s="392"/>
      <c r="Z128" s="392"/>
      <c r="AA128" s="392"/>
      <c r="AB128" s="392"/>
      <c r="AC128" s="392"/>
      <c r="AD128" s="392"/>
      <c r="AE128" s="392"/>
      <c r="AF128" s="392"/>
      <c r="AG128" s="392"/>
      <c r="AH128" s="392"/>
      <c r="AI128" s="392"/>
      <c r="AJ128" s="392"/>
      <c r="AK128" s="392"/>
      <c r="AL128" s="392"/>
      <c r="AM128" s="392"/>
      <c r="AN128" s="392"/>
      <c r="AO128" s="392"/>
      <c r="AP128" s="392"/>
      <c r="AQ128" s="392"/>
      <c r="AR128" s="392"/>
      <c r="AS128" s="392"/>
      <c r="AT128" s="392"/>
      <c r="AU128" s="392"/>
      <c r="AV128" s="392"/>
    </row>
    <row r="129" spans="1:48" ht="15.75">
      <c r="A129" s="374" t="s">
        <v>120</v>
      </c>
      <c r="B129" s="400">
        <v>3878.2</v>
      </c>
      <c r="C129" s="398">
        <v>162000229</v>
      </c>
      <c r="D129" s="399">
        <v>45221</v>
      </c>
      <c r="E129" s="401">
        <v>3250</v>
      </c>
      <c r="F129" s="402">
        <v>3593.793146551724</v>
      </c>
      <c r="H129" s="403"/>
      <c r="I129" s="403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2"/>
      <c r="U129" s="392"/>
      <c r="V129" s="392"/>
      <c r="W129" s="392"/>
      <c r="X129" s="392"/>
      <c r="Y129" s="392"/>
      <c r="Z129" s="392"/>
      <c r="AA129" s="392"/>
      <c r="AB129" s="392"/>
      <c r="AC129" s="392"/>
      <c r="AD129" s="392"/>
      <c r="AE129" s="392"/>
      <c r="AF129" s="392"/>
      <c r="AG129" s="392"/>
      <c r="AH129" s="392"/>
      <c r="AI129" s="392"/>
      <c r="AJ129" s="392"/>
      <c r="AK129" s="392"/>
      <c r="AL129" s="392"/>
      <c r="AM129" s="392"/>
      <c r="AN129" s="392"/>
      <c r="AO129" s="392"/>
      <c r="AP129" s="392"/>
      <c r="AQ129" s="392"/>
      <c r="AR129" s="392"/>
      <c r="AS129" s="392"/>
      <c r="AT129" s="392"/>
      <c r="AU129" s="392"/>
      <c r="AV129" s="392"/>
    </row>
    <row r="130" spans="1:48" ht="15.75">
      <c r="A130" s="374" t="s">
        <v>138</v>
      </c>
      <c r="B130" s="400">
        <v>3766.65</v>
      </c>
      <c r="C130" s="398">
        <v>162000234</v>
      </c>
      <c r="D130" s="399">
        <v>45223</v>
      </c>
      <c r="E130" s="401">
        <v>3250</v>
      </c>
      <c r="F130" s="402">
        <v>2143.913250385604</v>
      </c>
      <c r="H130" s="403"/>
      <c r="I130" s="403"/>
      <c r="J130" s="392"/>
      <c r="K130" s="392"/>
      <c r="L130" s="392"/>
      <c r="M130" s="392"/>
      <c r="N130" s="392"/>
      <c r="O130" s="392"/>
      <c r="P130" s="392"/>
      <c r="Q130" s="392"/>
      <c r="R130" s="392"/>
      <c r="S130" s="392"/>
      <c r="T130" s="392"/>
      <c r="U130" s="392"/>
      <c r="V130" s="392"/>
      <c r="W130" s="392"/>
      <c r="X130" s="392"/>
      <c r="Y130" s="392"/>
      <c r="Z130" s="392"/>
      <c r="AA130" s="392"/>
      <c r="AB130" s="392"/>
      <c r="AC130" s="392"/>
      <c r="AD130" s="392"/>
      <c r="AE130" s="392"/>
      <c r="AF130" s="392"/>
      <c r="AG130" s="392"/>
      <c r="AH130" s="392"/>
      <c r="AI130" s="392"/>
      <c r="AJ130" s="392"/>
      <c r="AK130" s="392"/>
      <c r="AL130" s="392"/>
      <c r="AM130" s="392"/>
      <c r="AN130" s="392"/>
      <c r="AO130" s="392"/>
      <c r="AP130" s="392"/>
      <c r="AQ130" s="392"/>
      <c r="AR130" s="392"/>
      <c r="AS130" s="392"/>
      <c r="AT130" s="392"/>
      <c r="AU130" s="392"/>
      <c r="AV130" s="392"/>
    </row>
    <row r="131" spans="1:48" ht="15.75">
      <c r="A131" s="374" t="s">
        <v>153</v>
      </c>
      <c r="B131" s="400">
        <v>4118.1000000000004</v>
      </c>
      <c r="C131" s="398">
        <v>162000164</v>
      </c>
      <c r="D131" s="399">
        <v>45201</v>
      </c>
      <c r="E131" s="401">
        <v>4750</v>
      </c>
      <c r="F131" s="402">
        <v>2996.531087893864</v>
      </c>
      <c r="H131" s="403"/>
      <c r="I131" s="403"/>
      <c r="J131" s="392"/>
      <c r="K131" s="392"/>
      <c r="L131" s="392"/>
      <c r="M131" s="392"/>
      <c r="N131" s="392"/>
      <c r="O131" s="392"/>
      <c r="P131" s="392"/>
      <c r="Q131" s="392"/>
      <c r="R131" s="392"/>
      <c r="S131" s="392"/>
      <c r="T131" s="392"/>
      <c r="U131" s="392"/>
      <c r="V131" s="392"/>
      <c r="W131" s="392"/>
      <c r="X131" s="392"/>
      <c r="Y131" s="392"/>
      <c r="Z131" s="392"/>
      <c r="AA131" s="392"/>
      <c r="AB131" s="392"/>
      <c r="AC131" s="392"/>
      <c r="AD131" s="392"/>
      <c r="AE131" s="392"/>
      <c r="AF131" s="392"/>
      <c r="AG131" s="392"/>
      <c r="AH131" s="392"/>
      <c r="AI131" s="392"/>
      <c r="AJ131" s="392"/>
      <c r="AK131" s="392"/>
      <c r="AL131" s="392"/>
      <c r="AM131" s="392"/>
      <c r="AN131" s="392"/>
      <c r="AO131" s="392"/>
      <c r="AP131" s="392"/>
      <c r="AQ131" s="392"/>
      <c r="AR131" s="392"/>
      <c r="AS131" s="392"/>
      <c r="AT131" s="392"/>
      <c r="AU131" s="392"/>
      <c r="AV131" s="392"/>
    </row>
    <row r="132" spans="1:48" ht="15.75">
      <c r="A132" s="374" t="s">
        <v>82</v>
      </c>
      <c r="B132" s="400">
        <v>4098.8</v>
      </c>
      <c r="C132" s="398">
        <v>162000165</v>
      </c>
      <c r="D132" s="399">
        <v>45201</v>
      </c>
      <c r="E132" s="401">
        <v>4150</v>
      </c>
      <c r="F132" s="402">
        <v>2275.8880530743668</v>
      </c>
      <c r="H132" s="403"/>
      <c r="I132" s="403"/>
      <c r="J132" s="392"/>
      <c r="K132" s="392"/>
      <c r="L132" s="392"/>
      <c r="M132" s="392"/>
      <c r="N132" s="392"/>
      <c r="O132" s="392"/>
      <c r="P132" s="392"/>
      <c r="Q132" s="392"/>
      <c r="R132" s="392"/>
      <c r="S132" s="392"/>
      <c r="T132" s="392"/>
      <c r="U132" s="392"/>
      <c r="V132" s="392"/>
      <c r="W132" s="392"/>
      <c r="X132" s="392"/>
      <c r="Y132" s="392"/>
      <c r="Z132" s="392"/>
      <c r="AA132" s="392"/>
      <c r="AB132" s="392"/>
      <c r="AC132" s="392"/>
      <c r="AD132" s="392"/>
      <c r="AE132" s="392"/>
      <c r="AF132" s="392"/>
      <c r="AG132" s="392"/>
      <c r="AH132" s="392"/>
      <c r="AI132" s="392"/>
      <c r="AJ132" s="392"/>
      <c r="AK132" s="392"/>
      <c r="AL132" s="392"/>
      <c r="AM132" s="392"/>
      <c r="AN132" s="392"/>
      <c r="AO132" s="392"/>
      <c r="AP132" s="392"/>
      <c r="AQ132" s="392"/>
      <c r="AR132" s="392"/>
      <c r="AS132" s="392"/>
      <c r="AT132" s="392"/>
      <c r="AU132" s="392"/>
      <c r="AV132" s="392"/>
    </row>
    <row r="133" spans="1:48" ht="15.75">
      <c r="A133" s="374" t="s">
        <v>16</v>
      </c>
      <c r="B133" s="400">
        <v>3898.95</v>
      </c>
      <c r="C133" s="398">
        <v>152000001</v>
      </c>
      <c r="D133" s="399">
        <v>45202</v>
      </c>
      <c r="E133" s="401">
        <v>4150</v>
      </c>
      <c r="F133" s="402">
        <v>2418.6299449541284</v>
      </c>
      <c r="H133" s="403"/>
      <c r="I133" s="403"/>
      <c r="J133" s="392"/>
      <c r="K133" s="392"/>
      <c r="L133" s="392"/>
      <c r="M133" s="392"/>
      <c r="N133" s="392"/>
      <c r="O133" s="392"/>
      <c r="P133" s="392"/>
      <c r="Q133" s="392"/>
      <c r="R133" s="392"/>
      <c r="S133" s="392"/>
      <c r="T133" s="392"/>
      <c r="U133" s="392"/>
      <c r="V133" s="392"/>
      <c r="W133" s="392"/>
      <c r="X133" s="392"/>
      <c r="Y133" s="392"/>
      <c r="Z133" s="392"/>
      <c r="AA133" s="392"/>
      <c r="AB133" s="392"/>
      <c r="AC133" s="392"/>
      <c r="AD133" s="392"/>
      <c r="AE133" s="392"/>
      <c r="AF133" s="392"/>
      <c r="AG133" s="392"/>
      <c r="AH133" s="392"/>
      <c r="AI133" s="392"/>
      <c r="AJ133" s="392"/>
      <c r="AK133" s="392"/>
      <c r="AL133" s="392"/>
      <c r="AM133" s="392"/>
      <c r="AN133" s="392"/>
      <c r="AO133" s="392"/>
      <c r="AP133" s="392"/>
      <c r="AQ133" s="392"/>
      <c r="AR133" s="392"/>
      <c r="AS133" s="392"/>
      <c r="AT133" s="392"/>
      <c r="AU133" s="392"/>
      <c r="AV133" s="392"/>
    </row>
    <row r="134" spans="1:48" ht="15.75">
      <c r="A134" s="374" t="s">
        <v>82</v>
      </c>
      <c r="B134" s="400">
        <v>4148.3999999999996</v>
      </c>
      <c r="C134" s="398">
        <v>162000169</v>
      </c>
      <c r="D134" s="399">
        <v>45203</v>
      </c>
      <c r="E134" s="401">
        <v>4150</v>
      </c>
      <c r="F134" s="402">
        <v>3144.5260192978853</v>
      </c>
      <c r="H134" s="403"/>
      <c r="I134" s="403"/>
      <c r="J134" s="392"/>
      <c r="K134" s="392"/>
      <c r="L134" s="392"/>
      <c r="M134" s="392"/>
      <c r="N134" s="392"/>
      <c r="O134" s="392"/>
      <c r="P134" s="392"/>
      <c r="Q134" s="392"/>
      <c r="R134" s="392"/>
      <c r="S134" s="392"/>
      <c r="T134" s="392"/>
      <c r="U134" s="392"/>
      <c r="V134" s="392"/>
      <c r="W134" s="392"/>
      <c r="X134" s="392"/>
      <c r="Y134" s="392"/>
      <c r="Z134" s="392"/>
      <c r="AA134" s="392"/>
      <c r="AB134" s="392"/>
      <c r="AC134" s="392"/>
      <c r="AD134" s="392"/>
      <c r="AE134" s="392"/>
      <c r="AF134" s="392"/>
      <c r="AG134" s="392"/>
      <c r="AH134" s="392"/>
      <c r="AI134" s="392"/>
      <c r="AJ134" s="392"/>
      <c r="AK134" s="392"/>
      <c r="AL134" s="392"/>
      <c r="AM134" s="392"/>
      <c r="AN134" s="392"/>
      <c r="AO134" s="392"/>
      <c r="AP134" s="392"/>
      <c r="AQ134" s="392"/>
      <c r="AR134" s="392"/>
      <c r="AS134" s="392"/>
      <c r="AT134" s="392"/>
      <c r="AU134" s="392"/>
      <c r="AV134" s="392"/>
    </row>
    <row r="135" spans="1:48" ht="15.75">
      <c r="A135" s="374" t="s">
        <v>82</v>
      </c>
      <c r="B135" s="400">
        <v>4020.85</v>
      </c>
      <c r="C135" s="398">
        <v>162000199</v>
      </c>
      <c r="D135" s="399">
        <v>45209</v>
      </c>
      <c r="E135" s="401">
        <v>4150</v>
      </c>
      <c r="F135" s="402">
        <v>3003.2817590560962</v>
      </c>
      <c r="H135" s="403"/>
      <c r="I135" s="403"/>
      <c r="J135" s="392"/>
      <c r="K135" s="392"/>
      <c r="L135" s="392"/>
      <c r="M135" s="392"/>
      <c r="N135" s="392"/>
      <c r="O135" s="392"/>
      <c r="P135" s="392"/>
      <c r="Q135" s="392"/>
      <c r="R135" s="392"/>
      <c r="S135" s="392"/>
      <c r="T135" s="392"/>
      <c r="U135" s="392"/>
      <c r="V135" s="392"/>
      <c r="W135" s="392"/>
      <c r="X135" s="392"/>
      <c r="Y135" s="392"/>
      <c r="Z135" s="392"/>
      <c r="AA135" s="392"/>
      <c r="AB135" s="392"/>
      <c r="AC135" s="392"/>
      <c r="AD135" s="392"/>
      <c r="AE135" s="392"/>
      <c r="AF135" s="392"/>
      <c r="AG135" s="392"/>
      <c r="AH135" s="392"/>
      <c r="AI135" s="392"/>
      <c r="AJ135" s="392"/>
      <c r="AK135" s="392"/>
      <c r="AL135" s="392"/>
      <c r="AM135" s="392"/>
      <c r="AN135" s="392"/>
      <c r="AO135" s="392"/>
      <c r="AP135" s="392"/>
      <c r="AQ135" s="392"/>
      <c r="AR135" s="392"/>
      <c r="AS135" s="392"/>
      <c r="AT135" s="392"/>
      <c r="AU135" s="392"/>
      <c r="AV135" s="392"/>
    </row>
    <row r="136" spans="1:48" ht="15.75">
      <c r="A136" s="374" t="s">
        <v>82</v>
      </c>
      <c r="B136" s="404">
        <v>3924.15</v>
      </c>
      <c r="C136" s="398">
        <v>162000212</v>
      </c>
      <c r="D136" s="399">
        <v>45212</v>
      </c>
      <c r="E136" s="401">
        <v>4150</v>
      </c>
      <c r="F136" s="402">
        <v>2144.5088535925966</v>
      </c>
      <c r="H136" s="403"/>
      <c r="I136" s="403"/>
      <c r="J136" s="392"/>
      <c r="K136" s="392"/>
      <c r="L136" s="392"/>
      <c r="M136" s="392"/>
      <c r="N136" s="392"/>
      <c r="O136" s="392"/>
      <c r="P136" s="392"/>
      <c r="Q136" s="392"/>
      <c r="R136" s="392"/>
      <c r="S136" s="392"/>
      <c r="T136" s="392"/>
      <c r="U136" s="392"/>
      <c r="V136" s="392"/>
      <c r="W136" s="392"/>
      <c r="X136" s="392"/>
      <c r="Y136" s="392"/>
      <c r="Z136" s="392"/>
      <c r="AA136" s="392"/>
      <c r="AB136" s="392"/>
      <c r="AC136" s="392"/>
      <c r="AD136" s="392"/>
      <c r="AE136" s="392"/>
      <c r="AF136" s="392"/>
      <c r="AG136" s="392"/>
      <c r="AH136" s="392"/>
      <c r="AI136" s="392"/>
      <c r="AJ136" s="392"/>
      <c r="AK136" s="392"/>
      <c r="AL136" s="392"/>
      <c r="AM136" s="392"/>
      <c r="AN136" s="392"/>
      <c r="AO136" s="392"/>
      <c r="AP136" s="392"/>
      <c r="AQ136" s="392"/>
      <c r="AR136" s="392"/>
      <c r="AS136" s="392"/>
      <c r="AT136" s="392"/>
      <c r="AU136" s="392"/>
      <c r="AV136" s="392"/>
    </row>
    <row r="137" spans="1:48" ht="15.75">
      <c r="A137" s="374" t="s">
        <v>160</v>
      </c>
      <c r="B137" s="400">
        <v>3856.1</v>
      </c>
      <c r="C137" s="398">
        <v>462000020</v>
      </c>
      <c r="D137" s="399">
        <v>45215</v>
      </c>
      <c r="E137" s="401">
        <v>3700</v>
      </c>
      <c r="F137" s="402">
        <v>2978.3858600917433</v>
      </c>
      <c r="H137" s="403"/>
      <c r="I137" s="403"/>
      <c r="J137" s="392"/>
      <c r="K137" s="392"/>
      <c r="L137" s="392"/>
      <c r="M137" s="392"/>
      <c r="N137" s="392"/>
      <c r="O137" s="392"/>
      <c r="P137" s="392"/>
      <c r="Q137" s="392"/>
      <c r="R137" s="392"/>
      <c r="S137" s="392"/>
      <c r="T137" s="392"/>
      <c r="U137" s="392"/>
      <c r="V137" s="392"/>
      <c r="W137" s="392"/>
      <c r="X137" s="392"/>
      <c r="Y137" s="392"/>
      <c r="Z137" s="392"/>
      <c r="AA137" s="392"/>
      <c r="AB137" s="392"/>
      <c r="AC137" s="392"/>
      <c r="AD137" s="392"/>
      <c r="AE137" s="392"/>
      <c r="AF137" s="392"/>
      <c r="AG137" s="392"/>
      <c r="AH137" s="392"/>
      <c r="AI137" s="392"/>
      <c r="AJ137" s="392"/>
      <c r="AK137" s="392"/>
      <c r="AL137" s="392"/>
      <c r="AM137" s="392"/>
      <c r="AN137" s="392"/>
      <c r="AO137" s="392"/>
      <c r="AP137" s="392"/>
      <c r="AQ137" s="392"/>
      <c r="AR137" s="392"/>
      <c r="AS137" s="392"/>
      <c r="AT137" s="392"/>
      <c r="AU137" s="392"/>
      <c r="AV137" s="392"/>
    </row>
    <row r="138" spans="1:48" ht="15.75">
      <c r="A138" s="374" t="s">
        <v>16</v>
      </c>
      <c r="B138" s="400">
        <v>3900.4</v>
      </c>
      <c r="C138" s="398">
        <v>162000220</v>
      </c>
      <c r="D138" s="399">
        <v>45216</v>
      </c>
      <c r="E138" s="401">
        <v>4150</v>
      </c>
      <c r="F138" s="402">
        <v>1902.1105357179995</v>
      </c>
      <c r="H138" s="403"/>
      <c r="I138" s="403"/>
      <c r="J138" s="392"/>
      <c r="K138" s="392"/>
      <c r="L138" s="392"/>
      <c r="M138" s="392"/>
      <c r="N138" s="392"/>
      <c r="O138" s="392"/>
      <c r="P138" s="392"/>
      <c r="Q138" s="392"/>
      <c r="R138" s="392"/>
      <c r="S138" s="392"/>
      <c r="T138" s="392"/>
      <c r="U138" s="392"/>
      <c r="V138" s="392"/>
      <c r="W138" s="392"/>
      <c r="X138" s="392"/>
      <c r="Y138" s="392"/>
      <c r="Z138" s="392"/>
      <c r="AA138" s="392"/>
      <c r="AB138" s="392"/>
      <c r="AC138" s="392"/>
      <c r="AD138" s="392"/>
      <c r="AE138" s="392"/>
      <c r="AF138" s="392"/>
      <c r="AG138" s="392"/>
      <c r="AH138" s="392"/>
      <c r="AI138" s="392"/>
      <c r="AJ138" s="392"/>
      <c r="AK138" s="392"/>
      <c r="AL138" s="392"/>
      <c r="AM138" s="392"/>
      <c r="AN138" s="392"/>
      <c r="AO138" s="392"/>
      <c r="AP138" s="392"/>
      <c r="AQ138" s="392"/>
      <c r="AR138" s="392"/>
      <c r="AS138" s="392"/>
      <c r="AT138" s="392"/>
      <c r="AU138" s="392"/>
      <c r="AV138" s="392"/>
    </row>
    <row r="139" spans="1:48" ht="15.75">
      <c r="A139" s="374" t="s">
        <v>82</v>
      </c>
      <c r="B139" s="400">
        <v>3941.85</v>
      </c>
      <c r="C139" s="398">
        <v>162000223</v>
      </c>
      <c r="D139" s="399">
        <v>45216</v>
      </c>
      <c r="E139" s="401">
        <v>4150</v>
      </c>
      <c r="F139" s="402">
        <v>2666.9075572129141</v>
      </c>
      <c r="H139" s="403"/>
      <c r="I139" s="403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92"/>
      <c r="AD139" s="392"/>
      <c r="AE139" s="392"/>
      <c r="AF139" s="392"/>
      <c r="AG139" s="392"/>
      <c r="AH139" s="392"/>
      <c r="AI139" s="392"/>
      <c r="AJ139" s="392"/>
      <c r="AK139" s="392"/>
      <c r="AL139" s="392"/>
      <c r="AM139" s="392"/>
      <c r="AN139" s="392"/>
      <c r="AO139" s="392"/>
      <c r="AP139" s="392"/>
      <c r="AQ139" s="392"/>
      <c r="AR139" s="392"/>
      <c r="AS139" s="392"/>
      <c r="AT139" s="392"/>
      <c r="AU139" s="392"/>
      <c r="AV139" s="392"/>
    </row>
    <row r="140" spans="1:48" ht="15.75">
      <c r="A140" s="374" t="s">
        <v>82</v>
      </c>
      <c r="B140" s="400">
        <v>3985.15</v>
      </c>
      <c r="C140" s="398">
        <v>162000225</v>
      </c>
      <c r="D140" s="399">
        <v>45217</v>
      </c>
      <c r="E140" s="401">
        <v>4150</v>
      </c>
      <c r="F140" s="402">
        <v>2985.5500938517916</v>
      </c>
      <c r="H140" s="403"/>
      <c r="I140" s="403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2"/>
      <c r="U140" s="392"/>
      <c r="V140" s="392"/>
      <c r="W140" s="392"/>
      <c r="X140" s="392"/>
      <c r="Y140" s="392"/>
      <c r="Z140" s="392"/>
      <c r="AA140" s="392"/>
      <c r="AB140" s="392"/>
      <c r="AC140" s="392"/>
      <c r="AD140" s="392"/>
      <c r="AE140" s="392"/>
      <c r="AF140" s="392"/>
      <c r="AG140" s="392"/>
      <c r="AH140" s="392"/>
      <c r="AI140" s="392"/>
      <c r="AJ140" s="392"/>
      <c r="AK140" s="392"/>
      <c r="AL140" s="392"/>
      <c r="AM140" s="392"/>
      <c r="AN140" s="392"/>
      <c r="AO140" s="392"/>
      <c r="AP140" s="392"/>
      <c r="AQ140" s="392"/>
      <c r="AR140" s="392"/>
      <c r="AS140" s="392"/>
      <c r="AT140" s="392"/>
      <c r="AU140" s="392"/>
      <c r="AV140" s="392"/>
    </row>
    <row r="141" spans="1:48" ht="15.75">
      <c r="A141" s="374" t="s">
        <v>82</v>
      </c>
      <c r="B141" s="400">
        <v>4019.35</v>
      </c>
      <c r="C141" s="398">
        <v>162000228</v>
      </c>
      <c r="D141" s="399">
        <v>45220</v>
      </c>
      <c r="E141" s="401">
        <v>4150</v>
      </c>
      <c r="F141" s="402">
        <v>2659.7501577551025</v>
      </c>
      <c r="H141" s="403"/>
      <c r="I141" s="403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2"/>
      <c r="U141" s="392"/>
      <c r="V141" s="392"/>
      <c r="W141" s="392"/>
      <c r="X141" s="392"/>
      <c r="Y141" s="392"/>
      <c r="Z141" s="392"/>
      <c r="AA141" s="392"/>
      <c r="AB141" s="392"/>
      <c r="AC141" s="392"/>
      <c r="AD141" s="392"/>
      <c r="AE141" s="392"/>
      <c r="AF141" s="392"/>
      <c r="AG141" s="392"/>
      <c r="AH141" s="392"/>
      <c r="AI141" s="392"/>
      <c r="AJ141" s="392"/>
      <c r="AK141" s="392"/>
      <c r="AL141" s="392"/>
      <c r="AM141" s="392"/>
      <c r="AN141" s="392"/>
      <c r="AO141" s="392"/>
      <c r="AP141" s="392"/>
      <c r="AQ141" s="392"/>
      <c r="AR141" s="392"/>
      <c r="AS141" s="392"/>
      <c r="AT141" s="392"/>
      <c r="AU141" s="392"/>
      <c r="AV141" s="392"/>
    </row>
    <row r="142" spans="1:48" ht="15.75">
      <c r="A142" s="374" t="s">
        <v>153</v>
      </c>
      <c r="B142" s="400">
        <v>3929.75</v>
      </c>
      <c r="C142" s="398">
        <v>162000232</v>
      </c>
      <c r="D142" s="399">
        <v>45222</v>
      </c>
      <c r="E142" s="401">
        <v>4750</v>
      </c>
      <c r="F142" s="402">
        <v>3813.4349217391309</v>
      </c>
      <c r="H142" s="403"/>
      <c r="I142" s="403"/>
      <c r="J142" s="392"/>
      <c r="K142" s="392"/>
      <c r="L142" s="392"/>
      <c r="M142" s="392"/>
      <c r="N142" s="392"/>
      <c r="O142" s="392"/>
      <c r="P142" s="392"/>
      <c r="Q142" s="392"/>
      <c r="R142" s="392"/>
      <c r="S142" s="392"/>
      <c r="T142" s="392"/>
      <c r="U142" s="392"/>
      <c r="V142" s="392"/>
      <c r="W142" s="392"/>
      <c r="X142" s="392"/>
      <c r="Y142" s="392"/>
      <c r="Z142" s="392"/>
      <c r="AA142" s="392"/>
      <c r="AB142" s="392"/>
      <c r="AC142" s="392"/>
      <c r="AD142" s="392"/>
      <c r="AE142" s="392"/>
      <c r="AF142" s="392"/>
      <c r="AG142" s="392"/>
      <c r="AH142" s="392"/>
      <c r="AI142" s="392"/>
      <c r="AJ142" s="392"/>
      <c r="AK142" s="392"/>
      <c r="AL142" s="392"/>
      <c r="AM142" s="392"/>
      <c r="AN142" s="392"/>
      <c r="AO142" s="392"/>
      <c r="AP142" s="392"/>
      <c r="AQ142" s="392"/>
      <c r="AR142" s="392"/>
      <c r="AS142" s="392"/>
      <c r="AT142" s="392"/>
      <c r="AU142" s="392"/>
      <c r="AV142" s="392"/>
    </row>
    <row r="143" spans="1:48" ht="15.75">
      <c r="A143" s="374" t="s">
        <v>101</v>
      </c>
      <c r="B143" s="400">
        <v>4031.35</v>
      </c>
      <c r="C143" s="398">
        <v>461000052</v>
      </c>
      <c r="D143" s="399">
        <v>45198</v>
      </c>
      <c r="E143" s="401">
        <v>3850</v>
      </c>
      <c r="F143" s="402">
        <v>3618.7533107021995</v>
      </c>
      <c r="H143" s="403"/>
      <c r="I143" s="403"/>
      <c r="J143" s="392"/>
      <c r="K143" s="392"/>
      <c r="L143" s="392"/>
      <c r="M143" s="392"/>
      <c r="N143" s="392"/>
      <c r="O143" s="392"/>
      <c r="P143" s="392"/>
      <c r="Q143" s="392"/>
      <c r="R143" s="392"/>
      <c r="S143" s="392"/>
      <c r="T143" s="392"/>
      <c r="U143" s="392"/>
      <c r="V143" s="392"/>
      <c r="W143" s="392"/>
      <c r="X143" s="392"/>
      <c r="Y143" s="392"/>
      <c r="Z143" s="392"/>
      <c r="AA143" s="392"/>
      <c r="AB143" s="392"/>
      <c r="AC143" s="392"/>
      <c r="AD143" s="392"/>
      <c r="AE143" s="392"/>
      <c r="AF143" s="392"/>
      <c r="AG143" s="392"/>
      <c r="AH143" s="392"/>
      <c r="AI143" s="392"/>
      <c r="AJ143" s="392"/>
      <c r="AK143" s="392"/>
      <c r="AL143" s="392"/>
      <c r="AM143" s="392"/>
      <c r="AN143" s="392"/>
      <c r="AO143" s="392"/>
      <c r="AP143" s="392"/>
      <c r="AQ143" s="392"/>
      <c r="AR143" s="392"/>
      <c r="AS143" s="392"/>
      <c r="AT143" s="392"/>
      <c r="AU143" s="392"/>
      <c r="AV143" s="392"/>
    </row>
    <row r="144" spans="1:48" ht="15.75">
      <c r="A144" s="374" t="s">
        <v>101</v>
      </c>
      <c r="B144" s="404">
        <v>3621.25</v>
      </c>
      <c r="C144" s="398">
        <v>461000053</v>
      </c>
      <c r="D144" s="399">
        <v>45201</v>
      </c>
      <c r="E144" s="401">
        <v>3850</v>
      </c>
      <c r="F144" s="402">
        <v>3777.3633798515375</v>
      </c>
      <c r="H144" s="403"/>
      <c r="I144" s="403"/>
      <c r="J144" s="392"/>
      <c r="K144" s="392"/>
      <c r="L144" s="392"/>
      <c r="M144" s="392"/>
      <c r="N144" s="392"/>
      <c r="O144" s="392"/>
      <c r="P144" s="392"/>
      <c r="Q144" s="392"/>
      <c r="R144" s="392"/>
      <c r="S144" s="392"/>
      <c r="T144" s="392"/>
      <c r="U144" s="392"/>
      <c r="V144" s="392"/>
      <c r="W144" s="392"/>
      <c r="X144" s="392"/>
      <c r="Y144" s="392"/>
      <c r="Z144" s="392"/>
      <c r="AA144" s="392"/>
      <c r="AB144" s="392"/>
      <c r="AC144" s="392"/>
      <c r="AD144" s="392"/>
      <c r="AE144" s="392"/>
      <c r="AF144" s="392"/>
      <c r="AG144" s="392"/>
      <c r="AH144" s="392"/>
      <c r="AI144" s="392"/>
      <c r="AJ144" s="392"/>
      <c r="AK144" s="392"/>
      <c r="AL144" s="392"/>
      <c r="AM144" s="392"/>
      <c r="AN144" s="392"/>
      <c r="AO144" s="392"/>
      <c r="AP144" s="392"/>
      <c r="AQ144" s="392"/>
      <c r="AR144" s="392"/>
      <c r="AS144" s="392"/>
      <c r="AT144" s="392"/>
      <c r="AU144" s="392"/>
      <c r="AV144" s="392"/>
    </row>
    <row r="145" spans="1:48" ht="15.75">
      <c r="A145" s="374" t="s">
        <v>101</v>
      </c>
      <c r="B145" s="400">
        <v>3916.1</v>
      </c>
      <c r="C145" s="398">
        <v>461000055</v>
      </c>
      <c r="D145" s="399">
        <v>45203</v>
      </c>
      <c r="E145" s="401">
        <v>3850</v>
      </c>
      <c r="F145" s="402">
        <v>3783.6618330373008</v>
      </c>
      <c r="H145" s="403"/>
      <c r="I145" s="403"/>
      <c r="J145" s="392"/>
      <c r="K145" s="392"/>
      <c r="L145" s="392"/>
      <c r="M145" s="392"/>
      <c r="N145" s="392"/>
      <c r="O145" s="392"/>
      <c r="P145" s="392"/>
      <c r="Q145" s="392"/>
      <c r="R145" s="392"/>
      <c r="S145" s="392"/>
      <c r="T145" s="392"/>
      <c r="U145" s="392"/>
      <c r="V145" s="392"/>
      <c r="W145" s="392"/>
      <c r="X145" s="392"/>
      <c r="Y145" s="392"/>
      <c r="Z145" s="392"/>
      <c r="AA145" s="392"/>
      <c r="AB145" s="392"/>
      <c r="AC145" s="392"/>
      <c r="AD145" s="392"/>
      <c r="AE145" s="392"/>
      <c r="AF145" s="392"/>
      <c r="AG145" s="392"/>
      <c r="AH145" s="392"/>
      <c r="AI145" s="392"/>
      <c r="AJ145" s="392"/>
      <c r="AK145" s="392"/>
      <c r="AL145" s="392"/>
      <c r="AM145" s="392"/>
      <c r="AN145" s="392"/>
      <c r="AO145" s="392"/>
      <c r="AP145" s="392"/>
      <c r="AQ145" s="392"/>
      <c r="AR145" s="392"/>
      <c r="AS145" s="392"/>
      <c r="AT145" s="392"/>
      <c r="AU145" s="392"/>
      <c r="AV145" s="392"/>
    </row>
    <row r="146" spans="1:48" ht="15.75">
      <c r="A146" s="374" t="s">
        <v>101</v>
      </c>
      <c r="B146" s="400">
        <v>3829.65</v>
      </c>
      <c r="C146" s="398">
        <v>461000056</v>
      </c>
      <c r="D146" s="399">
        <v>45204</v>
      </c>
      <c r="E146" s="401">
        <v>3850</v>
      </c>
      <c r="F146" s="402">
        <v>3959.9793294216265</v>
      </c>
      <c r="H146" s="403"/>
      <c r="I146" s="403"/>
      <c r="J146" s="392"/>
      <c r="K146" s="392"/>
      <c r="L146" s="392"/>
      <c r="M146" s="392"/>
      <c r="N146" s="392"/>
      <c r="O146" s="392"/>
      <c r="P146" s="392"/>
      <c r="Q146" s="392"/>
      <c r="R146" s="392"/>
      <c r="S146" s="392"/>
      <c r="T146" s="392"/>
      <c r="U146" s="392"/>
      <c r="V146" s="392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</row>
    <row r="147" spans="1:48" ht="15.75">
      <c r="A147" s="374" t="s">
        <v>101</v>
      </c>
      <c r="B147" s="400">
        <v>3977.2</v>
      </c>
      <c r="C147" s="398">
        <v>461000058</v>
      </c>
      <c r="D147" s="399">
        <v>45205</v>
      </c>
      <c r="E147" s="401">
        <v>3850</v>
      </c>
      <c r="F147" s="402">
        <v>3977.9242793551739</v>
      </c>
      <c r="H147" s="403"/>
      <c r="I147" s="403"/>
      <c r="J147" s="392"/>
      <c r="K147" s="392"/>
      <c r="L147" s="392"/>
      <c r="M147" s="392"/>
      <c r="N147" s="392"/>
      <c r="O147" s="392"/>
      <c r="P147" s="392"/>
      <c r="Q147" s="392"/>
      <c r="R147" s="392"/>
      <c r="S147" s="392"/>
      <c r="T147" s="392"/>
      <c r="U147" s="392"/>
      <c r="V147" s="392"/>
      <c r="W147" s="392"/>
      <c r="X147" s="392"/>
      <c r="Y147" s="392"/>
      <c r="Z147" s="392"/>
      <c r="AA147" s="392"/>
      <c r="AB147" s="392"/>
      <c r="AC147" s="392"/>
      <c r="AD147" s="392"/>
      <c r="AE147" s="392"/>
      <c r="AF147" s="392"/>
      <c r="AG147" s="392"/>
      <c r="AH147" s="392"/>
      <c r="AI147" s="392"/>
      <c r="AJ147" s="392"/>
      <c r="AK147" s="392"/>
      <c r="AL147" s="392"/>
      <c r="AM147" s="392"/>
      <c r="AN147" s="392"/>
      <c r="AO147" s="392"/>
      <c r="AP147" s="392"/>
      <c r="AQ147" s="392"/>
      <c r="AR147" s="392"/>
      <c r="AS147" s="392"/>
      <c r="AT147" s="392"/>
      <c r="AU147" s="392"/>
      <c r="AV147" s="392"/>
    </row>
    <row r="148" spans="1:48" ht="15.75">
      <c r="A148" s="374" t="s">
        <v>101</v>
      </c>
      <c r="B148" s="400">
        <v>3922.65</v>
      </c>
      <c r="C148" s="398">
        <v>451000030</v>
      </c>
      <c r="D148" s="399">
        <v>45206</v>
      </c>
      <c r="E148" s="401">
        <v>3850</v>
      </c>
      <c r="F148" s="402">
        <v>3947.6156777014371</v>
      </c>
      <c r="H148" s="403"/>
      <c r="I148" s="403"/>
      <c r="J148" s="392"/>
      <c r="K148" s="392"/>
      <c r="L148" s="392"/>
      <c r="M148" s="392"/>
      <c r="N148" s="392"/>
      <c r="O148" s="392"/>
      <c r="P148" s="392"/>
      <c r="Q148" s="392"/>
      <c r="R148" s="392"/>
      <c r="S148" s="392"/>
      <c r="T148" s="392"/>
      <c r="U148" s="392"/>
      <c r="V148" s="392"/>
      <c r="W148" s="392"/>
      <c r="X148" s="392"/>
      <c r="Y148" s="392"/>
      <c r="Z148" s="392"/>
      <c r="AA148" s="392"/>
      <c r="AB148" s="392"/>
      <c r="AC148" s="392"/>
      <c r="AD148" s="392"/>
      <c r="AE148" s="392"/>
      <c r="AF148" s="392"/>
      <c r="AG148" s="392"/>
      <c r="AH148" s="392"/>
      <c r="AI148" s="392"/>
      <c r="AJ148" s="392"/>
      <c r="AK148" s="392"/>
      <c r="AL148" s="392"/>
      <c r="AM148" s="392"/>
      <c r="AN148" s="392"/>
      <c r="AO148" s="392"/>
      <c r="AP148" s="392"/>
      <c r="AQ148" s="392"/>
      <c r="AR148" s="392"/>
      <c r="AS148" s="392"/>
      <c r="AT148" s="392"/>
      <c r="AU148" s="392"/>
      <c r="AV148" s="392"/>
    </row>
    <row r="149" spans="1:48" ht="15.75">
      <c r="A149" s="374" t="s">
        <v>101</v>
      </c>
      <c r="B149" s="400">
        <v>3883.85</v>
      </c>
      <c r="C149" s="398">
        <v>451000031</v>
      </c>
      <c r="D149" s="399">
        <v>45206</v>
      </c>
      <c r="E149" s="401">
        <v>3850</v>
      </c>
      <c r="F149" s="402">
        <v>3835.3090656486966</v>
      </c>
      <c r="H149" s="403"/>
      <c r="I149" s="403"/>
      <c r="J149" s="392"/>
      <c r="K149" s="392"/>
      <c r="L149" s="392"/>
      <c r="M149" s="392"/>
      <c r="N149" s="392"/>
      <c r="O149" s="392"/>
      <c r="P149" s="392"/>
      <c r="Q149" s="392"/>
      <c r="R149" s="392"/>
      <c r="S149" s="392"/>
      <c r="T149" s="392"/>
      <c r="U149" s="392"/>
      <c r="V149" s="392"/>
      <c r="W149" s="392"/>
      <c r="X149" s="392"/>
      <c r="Y149" s="392"/>
      <c r="Z149" s="392"/>
      <c r="AA149" s="392"/>
      <c r="AB149" s="392"/>
      <c r="AC149" s="392"/>
      <c r="AD149" s="392"/>
      <c r="AE149" s="392"/>
      <c r="AF149" s="392"/>
      <c r="AG149" s="392"/>
      <c r="AH149" s="392"/>
      <c r="AI149" s="392"/>
      <c r="AJ149" s="392"/>
      <c r="AK149" s="392"/>
      <c r="AL149" s="392"/>
      <c r="AM149" s="392"/>
      <c r="AN149" s="392"/>
      <c r="AO149" s="392"/>
      <c r="AP149" s="392"/>
      <c r="AQ149" s="392"/>
      <c r="AR149" s="392"/>
      <c r="AS149" s="392"/>
      <c r="AT149" s="392"/>
      <c r="AU149" s="392"/>
      <c r="AV149" s="392"/>
    </row>
    <row r="150" spans="1:48" ht="15.75">
      <c r="A150" s="374" t="s">
        <v>101</v>
      </c>
      <c r="B150" s="400">
        <v>3843.65</v>
      </c>
      <c r="C150" s="398">
        <v>461000061</v>
      </c>
      <c r="D150" s="399">
        <v>45207</v>
      </c>
      <c r="E150" s="401">
        <v>3850</v>
      </c>
      <c r="F150" s="402">
        <v>3644.6803971913646</v>
      </c>
      <c r="H150" s="403"/>
      <c r="I150" s="403"/>
      <c r="J150" s="392"/>
      <c r="K150" s="392"/>
      <c r="L150" s="392"/>
      <c r="M150" s="392"/>
      <c r="N150" s="392"/>
      <c r="O150" s="392"/>
      <c r="P150" s="392"/>
      <c r="Q150" s="392"/>
      <c r="R150" s="392"/>
      <c r="S150" s="392"/>
      <c r="T150" s="392"/>
      <c r="U150" s="392"/>
      <c r="V150" s="392"/>
      <c r="W150" s="392"/>
      <c r="X150" s="392"/>
      <c r="Y150" s="392"/>
      <c r="Z150" s="392"/>
      <c r="AA150" s="392"/>
      <c r="AB150" s="392"/>
      <c r="AC150" s="392"/>
      <c r="AD150" s="392"/>
      <c r="AE150" s="392"/>
      <c r="AF150" s="392"/>
      <c r="AG150" s="392"/>
      <c r="AH150" s="392"/>
      <c r="AI150" s="392"/>
      <c r="AJ150" s="392"/>
      <c r="AK150" s="392"/>
      <c r="AL150" s="392"/>
      <c r="AM150" s="392"/>
      <c r="AN150" s="392"/>
      <c r="AO150" s="392"/>
      <c r="AP150" s="392"/>
      <c r="AQ150" s="392"/>
      <c r="AR150" s="392"/>
      <c r="AS150" s="392"/>
      <c r="AT150" s="392"/>
      <c r="AU150" s="392"/>
      <c r="AV150" s="392"/>
    </row>
    <row r="151" spans="1:48" ht="15.75">
      <c r="A151" s="374" t="s">
        <v>101</v>
      </c>
      <c r="B151" s="400">
        <v>3929</v>
      </c>
      <c r="C151" s="398">
        <v>451000032</v>
      </c>
      <c r="D151" s="399">
        <v>45208</v>
      </c>
      <c r="E151" s="401">
        <v>3850</v>
      </c>
      <c r="F151" s="402">
        <v>3756.9651708840988</v>
      </c>
      <c r="H151" s="403"/>
      <c r="I151" s="403"/>
      <c r="J151" s="392"/>
      <c r="K151" s="392"/>
      <c r="L151" s="392"/>
      <c r="M151" s="392"/>
      <c r="N151" s="392"/>
      <c r="O151" s="392"/>
      <c r="P151" s="392"/>
      <c r="Q151" s="392"/>
      <c r="R151" s="392"/>
      <c r="S151" s="392"/>
      <c r="T151" s="392"/>
      <c r="U151" s="392"/>
      <c r="V151" s="392"/>
      <c r="W151" s="392"/>
      <c r="X151" s="392"/>
      <c r="Y151" s="392"/>
      <c r="Z151" s="392"/>
      <c r="AA151" s="392"/>
      <c r="AB151" s="392"/>
      <c r="AC151" s="392"/>
      <c r="AD151" s="392"/>
      <c r="AE151" s="392"/>
      <c r="AF151" s="392"/>
      <c r="AG151" s="392"/>
      <c r="AH151" s="392"/>
      <c r="AI151" s="392"/>
      <c r="AJ151" s="392"/>
      <c r="AK151" s="392"/>
      <c r="AL151" s="392"/>
      <c r="AM151" s="392"/>
      <c r="AN151" s="392"/>
      <c r="AO151" s="392"/>
      <c r="AP151" s="392"/>
      <c r="AQ151" s="392"/>
      <c r="AR151" s="392"/>
      <c r="AS151" s="392"/>
      <c r="AT151" s="392"/>
      <c r="AU151" s="392"/>
      <c r="AV151" s="392"/>
    </row>
    <row r="152" spans="1:48" ht="15.75">
      <c r="A152" s="374" t="s">
        <v>101</v>
      </c>
      <c r="B152" s="404">
        <v>4008.35</v>
      </c>
      <c r="C152" s="398">
        <v>461000063</v>
      </c>
      <c r="D152" s="399">
        <v>45208</v>
      </c>
      <c r="E152" s="401">
        <v>3850</v>
      </c>
      <c r="F152" s="402">
        <v>3773.8539946091651</v>
      </c>
      <c r="H152" s="403"/>
      <c r="I152" s="403"/>
      <c r="J152" s="392"/>
      <c r="K152" s="392"/>
      <c r="L152" s="392"/>
      <c r="M152" s="392"/>
      <c r="N152" s="392"/>
      <c r="O152" s="392"/>
      <c r="P152" s="392"/>
      <c r="Q152" s="392"/>
      <c r="R152" s="392"/>
      <c r="S152" s="392"/>
      <c r="T152" s="392"/>
      <c r="U152" s="392"/>
      <c r="V152" s="392"/>
      <c r="W152" s="392"/>
      <c r="X152" s="392"/>
      <c r="Y152" s="392"/>
      <c r="Z152" s="392"/>
      <c r="AA152" s="392"/>
      <c r="AB152" s="392"/>
      <c r="AC152" s="392"/>
      <c r="AD152" s="392"/>
      <c r="AE152" s="392"/>
      <c r="AF152" s="392"/>
      <c r="AG152" s="392"/>
      <c r="AH152" s="392"/>
      <c r="AI152" s="392"/>
      <c r="AJ152" s="392"/>
      <c r="AK152" s="392"/>
      <c r="AL152" s="392"/>
      <c r="AM152" s="392"/>
      <c r="AN152" s="392"/>
      <c r="AO152" s="392"/>
      <c r="AP152" s="392"/>
      <c r="AQ152" s="392"/>
      <c r="AR152" s="392"/>
      <c r="AS152" s="392"/>
      <c r="AT152" s="392"/>
      <c r="AU152" s="392"/>
      <c r="AV152" s="392"/>
    </row>
    <row r="153" spans="1:48" ht="15.75">
      <c r="A153" s="374" t="s">
        <v>101</v>
      </c>
      <c r="B153" s="400">
        <v>4045.4</v>
      </c>
      <c r="C153" s="398">
        <v>451000034</v>
      </c>
      <c r="D153" s="399">
        <v>45210</v>
      </c>
      <c r="E153" s="401">
        <v>3850</v>
      </c>
      <c r="F153" s="402">
        <v>3525.4633343643677</v>
      </c>
      <c r="H153" s="403"/>
      <c r="I153" s="403"/>
      <c r="J153" s="392"/>
      <c r="K153" s="392"/>
      <c r="L153" s="392"/>
      <c r="M153" s="392"/>
      <c r="N153" s="392"/>
      <c r="O153" s="392"/>
      <c r="P153" s="392"/>
      <c r="Q153" s="392"/>
      <c r="R153" s="392"/>
      <c r="S153" s="392"/>
      <c r="T153" s="392"/>
      <c r="U153" s="392"/>
      <c r="V153" s="392"/>
      <c r="W153" s="392"/>
      <c r="X153" s="392"/>
      <c r="Y153" s="392"/>
      <c r="Z153" s="392"/>
      <c r="AA153" s="392"/>
      <c r="AB153" s="392"/>
      <c r="AC153" s="392"/>
      <c r="AD153" s="392"/>
      <c r="AE153" s="392"/>
      <c r="AF153" s="392"/>
      <c r="AG153" s="392"/>
      <c r="AH153" s="392"/>
      <c r="AI153" s="392"/>
      <c r="AJ153" s="392"/>
      <c r="AK153" s="392"/>
      <c r="AL153" s="392"/>
      <c r="AM153" s="392"/>
      <c r="AN153" s="392"/>
      <c r="AO153" s="392"/>
      <c r="AP153" s="392"/>
      <c r="AQ153" s="392"/>
      <c r="AR153" s="392"/>
      <c r="AS153" s="392"/>
      <c r="AT153" s="392"/>
      <c r="AU153" s="392"/>
      <c r="AV153" s="392"/>
    </row>
    <row r="154" spans="1:48" ht="15.75">
      <c r="A154" s="374" t="s">
        <v>101</v>
      </c>
      <c r="B154" s="400">
        <v>3836.95</v>
      </c>
      <c r="C154" s="398">
        <v>451000037</v>
      </c>
      <c r="D154" s="399">
        <v>45211</v>
      </c>
      <c r="E154" s="401">
        <v>3850</v>
      </c>
      <c r="F154" s="402">
        <v>3092.4838050221565</v>
      </c>
      <c r="H154" s="403"/>
      <c r="I154" s="403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2"/>
      <c r="U154" s="392"/>
      <c r="V154" s="392"/>
      <c r="W154" s="392"/>
      <c r="X154" s="392"/>
      <c r="Y154" s="392"/>
      <c r="Z154" s="392"/>
      <c r="AA154" s="392"/>
      <c r="AB154" s="392"/>
      <c r="AC154" s="392"/>
      <c r="AD154" s="392"/>
      <c r="AE154" s="392"/>
      <c r="AF154" s="392"/>
      <c r="AG154" s="392"/>
      <c r="AH154" s="392"/>
      <c r="AI154" s="392"/>
      <c r="AJ154" s="392"/>
      <c r="AK154" s="392"/>
      <c r="AL154" s="392"/>
      <c r="AM154" s="392"/>
      <c r="AN154" s="392"/>
      <c r="AO154" s="392"/>
      <c r="AP154" s="392"/>
      <c r="AQ154" s="392"/>
      <c r="AR154" s="392"/>
      <c r="AS154" s="392"/>
      <c r="AT154" s="392"/>
      <c r="AU154" s="392"/>
      <c r="AV154" s="392"/>
    </row>
    <row r="155" spans="1:48" ht="15.75">
      <c r="A155" s="374" t="s">
        <v>101</v>
      </c>
      <c r="B155" s="400">
        <v>3912.95</v>
      </c>
      <c r="C155" s="398">
        <v>461000065</v>
      </c>
      <c r="D155" s="399">
        <v>45213</v>
      </c>
      <c r="E155" s="401">
        <v>3850</v>
      </c>
      <c r="F155" s="402">
        <v>3431.2931546391756</v>
      </c>
      <c r="H155" s="403"/>
      <c r="I155" s="403"/>
      <c r="J155" s="392"/>
      <c r="K155" s="392"/>
      <c r="L155" s="392"/>
      <c r="M155" s="392"/>
      <c r="N155" s="392"/>
      <c r="O155" s="392"/>
      <c r="P155" s="392"/>
      <c r="Q155" s="392"/>
      <c r="R155" s="392"/>
      <c r="S155" s="392"/>
      <c r="T155" s="392"/>
      <c r="U155" s="392"/>
      <c r="V155" s="392"/>
      <c r="W155" s="392"/>
      <c r="X155" s="392"/>
      <c r="Y155" s="392"/>
      <c r="Z155" s="392"/>
      <c r="AA155" s="392"/>
      <c r="AB155" s="392"/>
      <c r="AC155" s="392"/>
      <c r="AD155" s="392"/>
      <c r="AE155" s="392"/>
      <c r="AF155" s="392"/>
      <c r="AG155" s="392"/>
      <c r="AH155" s="392"/>
      <c r="AI155" s="392"/>
      <c r="AJ155" s="392"/>
      <c r="AK155" s="392"/>
      <c r="AL155" s="392"/>
      <c r="AM155" s="392"/>
      <c r="AN155" s="392"/>
      <c r="AO155" s="392"/>
      <c r="AP155" s="392"/>
      <c r="AQ155" s="392"/>
      <c r="AR155" s="392"/>
      <c r="AS155" s="392"/>
      <c r="AT155" s="392"/>
      <c r="AU155" s="392"/>
      <c r="AV155" s="392"/>
    </row>
    <row r="156" spans="1:48" ht="15.75">
      <c r="A156" s="374" t="s">
        <v>101</v>
      </c>
      <c r="B156" s="400">
        <v>3958.95</v>
      </c>
      <c r="C156" s="398">
        <v>461000067</v>
      </c>
      <c r="D156" s="399">
        <v>45215</v>
      </c>
      <c r="E156" s="401">
        <v>3850</v>
      </c>
      <c r="F156" s="402">
        <v>3575.2661567280675</v>
      </c>
      <c r="H156" s="403"/>
      <c r="I156" s="403"/>
      <c r="J156" s="392"/>
      <c r="K156" s="392"/>
      <c r="L156" s="392"/>
      <c r="M156" s="392"/>
      <c r="N156" s="392"/>
      <c r="O156" s="392"/>
      <c r="P156" s="392"/>
      <c r="Q156" s="392"/>
      <c r="R156" s="392"/>
      <c r="S156" s="392"/>
      <c r="T156" s="392"/>
      <c r="U156" s="392"/>
      <c r="V156" s="392"/>
      <c r="W156" s="392"/>
      <c r="X156" s="392"/>
      <c r="Y156" s="392"/>
      <c r="Z156" s="392"/>
      <c r="AA156" s="392"/>
      <c r="AB156" s="392"/>
      <c r="AC156" s="392"/>
      <c r="AD156" s="392"/>
      <c r="AE156" s="392"/>
      <c r="AF156" s="392"/>
      <c r="AG156" s="392"/>
      <c r="AH156" s="392"/>
      <c r="AI156" s="392"/>
      <c r="AJ156" s="392"/>
      <c r="AK156" s="392"/>
      <c r="AL156" s="392"/>
      <c r="AM156" s="392"/>
      <c r="AN156" s="392"/>
      <c r="AO156" s="392"/>
      <c r="AP156" s="392"/>
      <c r="AQ156" s="392"/>
      <c r="AR156" s="392"/>
      <c r="AS156" s="392"/>
      <c r="AT156" s="392"/>
      <c r="AU156" s="392"/>
      <c r="AV156" s="392"/>
    </row>
    <row r="157" spans="1:48" ht="15.75">
      <c r="A157" s="374" t="s">
        <v>101</v>
      </c>
      <c r="B157" s="400">
        <v>3971.7</v>
      </c>
      <c r="C157" s="398">
        <v>461000068</v>
      </c>
      <c r="D157" s="399">
        <v>45215</v>
      </c>
      <c r="E157" s="401">
        <v>3850</v>
      </c>
      <c r="F157" s="402">
        <v>3375.3693677981937</v>
      </c>
      <c r="H157" s="403"/>
      <c r="I157" s="403"/>
      <c r="J157" s="392"/>
      <c r="K157" s="392"/>
      <c r="L157" s="392"/>
      <c r="M157" s="392"/>
      <c r="N157" s="392"/>
      <c r="O157" s="392"/>
      <c r="P157" s="392"/>
      <c r="Q157" s="392"/>
      <c r="R157" s="392"/>
      <c r="S157" s="392"/>
      <c r="T157" s="392"/>
      <c r="U157" s="392"/>
      <c r="V157" s="392"/>
      <c r="W157" s="392"/>
      <c r="X157" s="392"/>
      <c r="Y157" s="392"/>
      <c r="Z157" s="392"/>
      <c r="AA157" s="392"/>
      <c r="AB157" s="392"/>
      <c r="AC157" s="392"/>
      <c r="AD157" s="392"/>
      <c r="AE157" s="392"/>
      <c r="AF157" s="392"/>
      <c r="AG157" s="392"/>
      <c r="AH157" s="392"/>
      <c r="AI157" s="392"/>
      <c r="AJ157" s="392"/>
      <c r="AK157" s="392"/>
      <c r="AL157" s="392"/>
      <c r="AM157" s="392"/>
      <c r="AN157" s="392"/>
      <c r="AO157" s="392"/>
      <c r="AP157" s="392"/>
      <c r="AQ157" s="392"/>
      <c r="AR157" s="392"/>
      <c r="AS157" s="392"/>
      <c r="AT157" s="392"/>
      <c r="AU157" s="392"/>
      <c r="AV157" s="392"/>
    </row>
    <row r="158" spans="1:48" ht="15.75">
      <c r="A158" s="374" t="s">
        <v>101</v>
      </c>
      <c r="B158" s="400">
        <v>3988.85</v>
      </c>
      <c r="C158" s="398">
        <v>461000069</v>
      </c>
      <c r="D158" s="399">
        <v>45224</v>
      </c>
      <c r="E158" s="401">
        <v>3850</v>
      </c>
      <c r="F158" s="402">
        <v>3065.4363352058017</v>
      </c>
      <c r="H158" s="403"/>
      <c r="I158" s="403"/>
      <c r="J158" s="392"/>
      <c r="K158" s="392"/>
      <c r="L158" s="392"/>
      <c r="M158" s="392"/>
      <c r="N158" s="392"/>
      <c r="O158" s="392"/>
      <c r="P158" s="392"/>
      <c r="Q158" s="392"/>
      <c r="R158" s="392"/>
      <c r="S158" s="392"/>
      <c r="T158" s="392"/>
      <c r="U158" s="392"/>
      <c r="V158" s="392"/>
      <c r="W158" s="392"/>
      <c r="X158" s="392"/>
      <c r="Y158" s="392"/>
      <c r="Z158" s="392"/>
      <c r="AA158" s="392"/>
      <c r="AB158" s="392"/>
      <c r="AC158" s="392"/>
      <c r="AD158" s="392"/>
      <c r="AE158" s="392"/>
      <c r="AF158" s="392"/>
      <c r="AG158" s="392"/>
      <c r="AH158" s="392"/>
      <c r="AI158" s="392"/>
      <c r="AJ158" s="392"/>
      <c r="AK158" s="392"/>
      <c r="AL158" s="392"/>
      <c r="AM158" s="392"/>
      <c r="AN158" s="392"/>
      <c r="AO158" s="392"/>
      <c r="AP158" s="392"/>
      <c r="AQ158" s="392"/>
      <c r="AR158" s="392"/>
      <c r="AS158" s="392"/>
      <c r="AT158" s="392"/>
      <c r="AU158" s="392"/>
      <c r="AV158" s="392"/>
    </row>
    <row r="159" spans="1:48" ht="15.75">
      <c r="A159" s="374" t="s">
        <v>101</v>
      </c>
      <c r="B159" s="400">
        <v>3940.5</v>
      </c>
      <c r="C159" s="398">
        <v>451000039</v>
      </c>
      <c r="D159" s="399">
        <v>45226</v>
      </c>
      <c r="E159" s="401">
        <v>3850</v>
      </c>
      <c r="F159" s="402">
        <v>3330.6489797444692</v>
      </c>
      <c r="H159" s="403"/>
      <c r="I159" s="403"/>
      <c r="J159" s="392"/>
      <c r="K159" s="392"/>
      <c r="L159" s="392"/>
      <c r="M159" s="392"/>
      <c r="N159" s="392"/>
      <c r="O159" s="392"/>
      <c r="P159" s="392"/>
      <c r="Q159" s="392"/>
      <c r="R159" s="392"/>
      <c r="S159" s="392"/>
      <c r="T159" s="392"/>
      <c r="U159" s="392"/>
      <c r="V159" s="392"/>
      <c r="W159" s="392"/>
      <c r="X159" s="392"/>
      <c r="Y159" s="392"/>
      <c r="Z159" s="392"/>
      <c r="AA159" s="392"/>
      <c r="AB159" s="392"/>
      <c r="AC159" s="392"/>
      <c r="AD159" s="392"/>
      <c r="AE159" s="392"/>
      <c r="AF159" s="392"/>
      <c r="AG159" s="392"/>
      <c r="AH159" s="392"/>
      <c r="AI159" s="392"/>
      <c r="AJ159" s="392"/>
      <c r="AK159" s="392"/>
      <c r="AL159" s="392"/>
      <c r="AM159" s="392"/>
      <c r="AN159" s="392"/>
      <c r="AO159" s="392"/>
      <c r="AP159" s="392"/>
      <c r="AQ159" s="392"/>
      <c r="AR159" s="392"/>
      <c r="AS159" s="392"/>
      <c r="AT159" s="392"/>
      <c r="AU159" s="392"/>
      <c r="AV159" s="392"/>
    </row>
    <row r="160" spans="1:48" ht="15.75">
      <c r="A160" s="374" t="s">
        <v>101</v>
      </c>
      <c r="B160" s="400">
        <v>3908.15</v>
      </c>
      <c r="C160" s="398">
        <v>451000040</v>
      </c>
      <c r="D160" s="399">
        <v>45227</v>
      </c>
      <c r="E160" s="401">
        <v>3850</v>
      </c>
      <c r="F160" s="402">
        <v>3340.7375999999995</v>
      </c>
      <c r="H160" s="403"/>
      <c r="I160" s="403"/>
      <c r="J160" s="392"/>
      <c r="K160" s="392"/>
      <c r="L160" s="392"/>
      <c r="M160" s="392"/>
      <c r="N160" s="392"/>
      <c r="O160" s="392"/>
      <c r="P160" s="392"/>
      <c r="Q160" s="392"/>
      <c r="R160" s="392"/>
      <c r="S160" s="392"/>
      <c r="T160" s="392"/>
      <c r="U160" s="392"/>
      <c r="V160" s="392"/>
      <c r="W160" s="392"/>
      <c r="X160" s="392"/>
      <c r="Y160" s="392"/>
      <c r="Z160" s="392"/>
      <c r="AA160" s="392"/>
      <c r="AB160" s="392"/>
      <c r="AC160" s="392"/>
      <c r="AD160" s="392"/>
      <c r="AE160" s="392"/>
      <c r="AF160" s="392"/>
      <c r="AG160" s="392"/>
      <c r="AH160" s="392"/>
      <c r="AI160" s="392"/>
      <c r="AJ160" s="392"/>
      <c r="AK160" s="392"/>
      <c r="AL160" s="392"/>
      <c r="AM160" s="392"/>
      <c r="AN160" s="392"/>
      <c r="AO160" s="392"/>
      <c r="AP160" s="392"/>
      <c r="AQ160" s="392"/>
      <c r="AR160" s="392"/>
      <c r="AS160" s="392"/>
      <c r="AT160" s="392"/>
      <c r="AU160" s="392"/>
      <c r="AV160" s="392"/>
    </row>
    <row r="161" spans="1:48" ht="15.75">
      <c r="A161" s="374" t="s">
        <v>101</v>
      </c>
      <c r="B161" s="404">
        <v>3874.55</v>
      </c>
      <c r="C161" s="398">
        <v>451000041</v>
      </c>
      <c r="D161" s="399">
        <v>45228</v>
      </c>
      <c r="E161" s="401">
        <v>3850</v>
      </c>
      <c r="F161" s="402">
        <v>3483.547618153365</v>
      </c>
      <c r="H161" s="403"/>
      <c r="I161" s="403"/>
      <c r="J161" s="392"/>
      <c r="K161" s="392"/>
      <c r="L161" s="392"/>
      <c r="M161" s="392"/>
      <c r="N161" s="392"/>
      <c r="O161" s="392"/>
      <c r="P161" s="392"/>
      <c r="Q161" s="392"/>
      <c r="R161" s="392"/>
      <c r="S161" s="392"/>
      <c r="T161" s="392"/>
      <c r="U161" s="392"/>
      <c r="V161" s="392"/>
      <c r="W161" s="392"/>
      <c r="X161" s="392"/>
      <c r="Y161" s="392"/>
      <c r="Z161" s="392"/>
      <c r="AA161" s="392"/>
      <c r="AB161" s="392"/>
      <c r="AC161" s="392"/>
      <c r="AD161" s="392"/>
      <c r="AE161" s="392"/>
      <c r="AF161" s="392"/>
      <c r="AG161" s="392"/>
      <c r="AH161" s="392"/>
      <c r="AI161" s="392"/>
      <c r="AJ161" s="392"/>
      <c r="AK161" s="392"/>
      <c r="AL161" s="392"/>
      <c r="AM161" s="392"/>
      <c r="AN161" s="392"/>
      <c r="AO161" s="392"/>
      <c r="AP161" s="392"/>
      <c r="AQ161" s="392"/>
      <c r="AR161" s="392"/>
      <c r="AS161" s="392"/>
      <c r="AT161" s="392"/>
      <c r="AU161" s="392"/>
      <c r="AV161" s="392"/>
    </row>
    <row r="162" spans="1:48" ht="15.75">
      <c r="A162" s="374" t="s">
        <v>74</v>
      </c>
      <c r="B162" s="400">
        <v>3901.95</v>
      </c>
      <c r="C162" s="398">
        <v>462000014</v>
      </c>
      <c r="D162" s="399">
        <v>45200</v>
      </c>
      <c r="E162" s="401">
        <v>3550</v>
      </c>
      <c r="F162" s="402">
        <v>2172.689018181818</v>
      </c>
      <c r="H162" s="403"/>
      <c r="I162" s="403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2"/>
      <c r="V162" s="392"/>
      <c r="W162" s="392"/>
      <c r="X162" s="392"/>
      <c r="Y162" s="392"/>
      <c r="Z162" s="392"/>
      <c r="AA162" s="392"/>
      <c r="AB162" s="392"/>
      <c r="AC162" s="392"/>
      <c r="AD162" s="392"/>
      <c r="AE162" s="392"/>
      <c r="AF162" s="392"/>
      <c r="AG162" s="392"/>
      <c r="AH162" s="392"/>
      <c r="AI162" s="392"/>
      <c r="AJ162" s="392"/>
      <c r="AK162" s="392"/>
      <c r="AL162" s="392"/>
      <c r="AM162" s="392"/>
      <c r="AN162" s="392"/>
      <c r="AO162" s="392"/>
      <c r="AP162" s="392"/>
      <c r="AQ162" s="392"/>
      <c r="AR162" s="392"/>
      <c r="AS162" s="392"/>
      <c r="AT162" s="392"/>
      <c r="AU162" s="392"/>
      <c r="AV162" s="392"/>
    </row>
    <row r="163" spans="1:48" ht="15.75">
      <c r="A163" s="374" t="s">
        <v>74</v>
      </c>
      <c r="B163" s="400">
        <v>3883.35</v>
      </c>
      <c r="C163" s="398">
        <v>462000019</v>
      </c>
      <c r="D163" s="399">
        <v>45214</v>
      </c>
      <c r="E163" s="401">
        <v>3550</v>
      </c>
      <c r="F163" s="402">
        <v>3206.1175488831168</v>
      </c>
      <c r="H163" s="403"/>
      <c r="I163" s="403"/>
      <c r="J163" s="392"/>
      <c r="K163" s="392"/>
      <c r="L163" s="392"/>
      <c r="M163" s="392"/>
      <c r="N163" s="392"/>
      <c r="O163" s="392"/>
      <c r="P163" s="392"/>
      <c r="Q163" s="392"/>
      <c r="R163" s="392"/>
      <c r="S163" s="392"/>
      <c r="T163" s="392"/>
      <c r="U163" s="392"/>
      <c r="V163" s="392"/>
      <c r="W163" s="392"/>
      <c r="X163" s="392"/>
      <c r="Y163" s="392"/>
      <c r="Z163" s="392"/>
      <c r="AA163" s="392"/>
      <c r="AB163" s="392"/>
      <c r="AC163" s="392"/>
      <c r="AD163" s="392"/>
      <c r="AE163" s="392"/>
      <c r="AF163" s="392"/>
      <c r="AG163" s="392"/>
      <c r="AH163" s="392"/>
      <c r="AI163" s="392"/>
      <c r="AJ163" s="392"/>
      <c r="AK163" s="392"/>
      <c r="AL163" s="392"/>
      <c r="AM163" s="392"/>
      <c r="AN163" s="392"/>
      <c r="AO163" s="392"/>
      <c r="AP163" s="392"/>
      <c r="AQ163" s="392"/>
      <c r="AR163" s="392"/>
      <c r="AS163" s="392"/>
      <c r="AT163" s="392"/>
      <c r="AU163" s="392"/>
      <c r="AV163" s="392"/>
    </row>
    <row r="164" spans="1:48" ht="15.75">
      <c r="A164" s="374" t="s">
        <v>84</v>
      </c>
      <c r="B164" s="400">
        <v>3934.85</v>
      </c>
      <c r="C164" s="398">
        <v>481000236</v>
      </c>
      <c r="D164" s="399">
        <v>45218</v>
      </c>
      <c r="E164" s="406">
        <v>4794.6083393875206</v>
      </c>
      <c r="F164" s="402">
        <v>4795</v>
      </c>
      <c r="H164" s="403"/>
      <c r="I164" s="403"/>
      <c r="J164" s="392"/>
      <c r="K164" s="392"/>
      <c r="L164" s="392"/>
      <c r="M164" s="392"/>
      <c r="N164" s="392"/>
      <c r="O164" s="392"/>
      <c r="P164" s="392"/>
      <c r="Q164" s="392"/>
      <c r="R164" s="392"/>
      <c r="S164" s="392"/>
      <c r="T164" s="392"/>
      <c r="U164" s="392"/>
      <c r="V164" s="392"/>
      <c r="W164" s="392"/>
      <c r="X164" s="392"/>
      <c r="Y164" s="392"/>
      <c r="Z164" s="392"/>
      <c r="AA164" s="392"/>
      <c r="AB164" s="392"/>
      <c r="AC164" s="392"/>
      <c r="AD164" s="392"/>
      <c r="AE164" s="392"/>
      <c r="AF164" s="392"/>
      <c r="AG164" s="392"/>
      <c r="AH164" s="392"/>
      <c r="AI164" s="392"/>
      <c r="AJ164" s="392"/>
      <c r="AK164" s="392"/>
      <c r="AL164" s="392"/>
      <c r="AM164" s="392"/>
      <c r="AN164" s="392"/>
      <c r="AO164" s="392"/>
      <c r="AP164" s="392"/>
      <c r="AQ164" s="392"/>
      <c r="AR164" s="392"/>
      <c r="AS164" s="392"/>
      <c r="AT164" s="392"/>
      <c r="AU164" s="392"/>
      <c r="AV164" s="392"/>
    </row>
    <row r="165" spans="1:48" ht="15.75">
      <c r="A165" s="374" t="s">
        <v>84</v>
      </c>
      <c r="B165" s="400">
        <v>3869.85</v>
      </c>
      <c r="C165" s="398">
        <v>481000238</v>
      </c>
      <c r="D165" s="399">
        <v>45219</v>
      </c>
      <c r="E165" s="406">
        <v>4794.6083393875206</v>
      </c>
      <c r="F165" s="402">
        <v>4795</v>
      </c>
      <c r="H165" s="403"/>
      <c r="I165" s="403"/>
      <c r="J165" s="392"/>
      <c r="K165" s="392"/>
      <c r="L165" s="392"/>
      <c r="M165" s="392"/>
      <c r="N165" s="392"/>
      <c r="O165" s="392"/>
      <c r="P165" s="392"/>
      <c r="Q165" s="392"/>
      <c r="R165" s="392"/>
      <c r="S165" s="392"/>
      <c r="T165" s="392"/>
      <c r="U165" s="392"/>
      <c r="V165" s="392"/>
      <c r="W165" s="392"/>
      <c r="X165" s="392"/>
      <c r="Y165" s="392"/>
      <c r="Z165" s="392"/>
      <c r="AA165" s="392"/>
      <c r="AB165" s="392"/>
      <c r="AC165" s="392"/>
      <c r="AD165" s="392"/>
      <c r="AE165" s="392"/>
      <c r="AF165" s="392"/>
      <c r="AG165" s="392"/>
      <c r="AH165" s="392"/>
      <c r="AI165" s="392"/>
      <c r="AJ165" s="392"/>
      <c r="AK165" s="392"/>
      <c r="AL165" s="392"/>
      <c r="AM165" s="392"/>
      <c r="AN165" s="392"/>
      <c r="AO165" s="392"/>
      <c r="AP165" s="392"/>
      <c r="AQ165" s="392"/>
      <c r="AR165" s="392"/>
      <c r="AS165" s="392"/>
      <c r="AT165" s="392"/>
      <c r="AU165" s="392"/>
      <c r="AV165" s="392"/>
    </row>
    <row r="166" spans="1:48" ht="15.75">
      <c r="A166" s="374" t="s">
        <v>84</v>
      </c>
      <c r="B166" s="400">
        <v>3886.6</v>
      </c>
      <c r="C166" s="398">
        <v>481000240</v>
      </c>
      <c r="D166" s="399">
        <v>45220</v>
      </c>
      <c r="E166" s="406">
        <v>4794.6083393875206</v>
      </c>
      <c r="F166" s="402">
        <v>4795</v>
      </c>
      <c r="H166" s="403"/>
      <c r="I166" s="403"/>
      <c r="J166" s="392"/>
      <c r="K166" s="392"/>
      <c r="L166" s="392"/>
      <c r="M166" s="392"/>
      <c r="N166" s="392"/>
      <c r="O166" s="392"/>
      <c r="P166" s="392"/>
      <c r="Q166" s="392"/>
      <c r="R166" s="392"/>
      <c r="S166" s="392"/>
      <c r="T166" s="392"/>
      <c r="U166" s="392"/>
      <c r="V166" s="392"/>
      <c r="W166" s="392"/>
      <c r="X166" s="392"/>
      <c r="Y166" s="392"/>
      <c r="Z166" s="392"/>
      <c r="AA166" s="392"/>
      <c r="AB166" s="392"/>
      <c r="AC166" s="392"/>
      <c r="AD166" s="392"/>
      <c r="AE166" s="392"/>
      <c r="AF166" s="392"/>
      <c r="AG166" s="392"/>
      <c r="AH166" s="392"/>
      <c r="AI166" s="392"/>
      <c r="AJ166" s="392"/>
      <c r="AK166" s="392"/>
      <c r="AL166" s="392"/>
      <c r="AM166" s="392"/>
      <c r="AN166" s="392"/>
      <c r="AO166" s="392"/>
      <c r="AP166" s="392"/>
      <c r="AQ166" s="392"/>
      <c r="AR166" s="392"/>
      <c r="AS166" s="392"/>
      <c r="AT166" s="392"/>
      <c r="AU166" s="392"/>
      <c r="AV166" s="392"/>
    </row>
    <row r="167" spans="1:48" ht="15.75">
      <c r="A167" s="374" t="s">
        <v>84</v>
      </c>
      <c r="B167" s="400">
        <v>3690.95</v>
      </c>
      <c r="C167" s="398">
        <v>481000244</v>
      </c>
      <c r="D167" s="399">
        <v>45221</v>
      </c>
      <c r="E167" s="406">
        <v>4794.6083393875206</v>
      </c>
      <c r="F167" s="402">
        <v>4795</v>
      </c>
      <c r="H167" s="403"/>
      <c r="I167" s="403"/>
      <c r="J167" s="392"/>
      <c r="K167" s="392"/>
      <c r="L167" s="392"/>
      <c r="M167" s="392"/>
      <c r="N167" s="392"/>
      <c r="O167" s="392"/>
      <c r="P167" s="392"/>
      <c r="Q167" s="392"/>
      <c r="R167" s="392"/>
      <c r="S167" s="392"/>
      <c r="T167" s="392"/>
      <c r="U167" s="392"/>
      <c r="V167" s="392"/>
      <c r="W167" s="392"/>
      <c r="X167" s="392"/>
      <c r="Y167" s="392"/>
      <c r="Z167" s="392"/>
      <c r="AA167" s="392"/>
      <c r="AB167" s="392"/>
      <c r="AC167" s="392"/>
      <c r="AD167" s="392"/>
      <c r="AE167" s="392"/>
      <c r="AF167" s="392"/>
      <c r="AG167" s="392"/>
      <c r="AH167" s="392"/>
      <c r="AI167" s="392"/>
      <c r="AJ167" s="392"/>
      <c r="AK167" s="392"/>
      <c r="AL167" s="392"/>
      <c r="AM167" s="392"/>
      <c r="AN167" s="392"/>
      <c r="AO167" s="392"/>
      <c r="AP167" s="392"/>
      <c r="AQ167" s="392"/>
      <c r="AR167" s="392"/>
      <c r="AS167" s="392"/>
      <c r="AT167" s="392"/>
      <c r="AU167" s="392"/>
      <c r="AV167" s="392"/>
    </row>
    <row r="168" spans="1:48" ht="15.75">
      <c r="A168" s="374" t="s">
        <v>84</v>
      </c>
      <c r="B168" s="400">
        <v>3935.3</v>
      </c>
      <c r="C168" s="398">
        <v>481000245</v>
      </c>
      <c r="D168" s="399">
        <v>45222</v>
      </c>
      <c r="E168" s="406">
        <v>4794.6083393875206</v>
      </c>
      <c r="F168" s="402">
        <v>4795</v>
      </c>
      <c r="H168" s="403"/>
      <c r="I168" s="403"/>
      <c r="J168" s="392"/>
      <c r="K168" s="392"/>
      <c r="L168" s="392"/>
      <c r="M168" s="392"/>
      <c r="N168" s="392"/>
      <c r="O168" s="392"/>
      <c r="P168" s="392"/>
      <c r="Q168" s="392"/>
      <c r="R168" s="392"/>
      <c r="S168" s="392"/>
      <c r="T168" s="392"/>
      <c r="U168" s="392"/>
      <c r="V168" s="392"/>
      <c r="W168" s="392"/>
      <c r="X168" s="392"/>
      <c r="Y168" s="392"/>
      <c r="Z168" s="392"/>
      <c r="AA168" s="392"/>
      <c r="AB168" s="392"/>
      <c r="AC168" s="392"/>
      <c r="AD168" s="392"/>
      <c r="AE168" s="392"/>
      <c r="AF168" s="392"/>
      <c r="AG168" s="392"/>
      <c r="AH168" s="392"/>
      <c r="AI168" s="392"/>
      <c r="AJ168" s="392"/>
      <c r="AK168" s="392"/>
      <c r="AL168" s="392"/>
      <c r="AM168" s="392"/>
      <c r="AN168" s="392"/>
      <c r="AO168" s="392"/>
      <c r="AP168" s="392"/>
      <c r="AQ168" s="392"/>
      <c r="AR168" s="392"/>
      <c r="AS168" s="392"/>
      <c r="AT168" s="392"/>
      <c r="AU168" s="392"/>
      <c r="AV168" s="392"/>
    </row>
    <row r="169" spans="1:48" ht="15.75">
      <c r="A169" s="374" t="s">
        <v>84</v>
      </c>
      <c r="B169" s="404">
        <v>3876.75</v>
      </c>
      <c r="C169" s="398">
        <v>481000246</v>
      </c>
      <c r="D169" s="399">
        <v>45222</v>
      </c>
      <c r="E169" s="406">
        <v>4794.6083393875206</v>
      </c>
      <c r="F169" s="402">
        <v>4795</v>
      </c>
      <c r="H169" s="403"/>
      <c r="I169" s="403"/>
      <c r="J169" s="392"/>
      <c r="K169" s="392"/>
      <c r="L169" s="392"/>
      <c r="M169" s="392"/>
      <c r="N169" s="392"/>
      <c r="O169" s="392"/>
      <c r="P169" s="392"/>
      <c r="Q169" s="392"/>
      <c r="R169" s="392"/>
      <c r="S169" s="392"/>
      <c r="T169" s="392"/>
      <c r="U169" s="392"/>
      <c r="V169" s="392"/>
      <c r="W169" s="392"/>
      <c r="X169" s="392"/>
      <c r="Y169" s="392"/>
      <c r="Z169" s="392"/>
      <c r="AA169" s="392"/>
      <c r="AB169" s="392"/>
      <c r="AC169" s="392"/>
      <c r="AD169" s="392"/>
      <c r="AE169" s="392"/>
      <c r="AF169" s="392"/>
      <c r="AG169" s="392"/>
      <c r="AH169" s="392"/>
      <c r="AI169" s="392"/>
      <c r="AJ169" s="392"/>
      <c r="AK169" s="392"/>
      <c r="AL169" s="392"/>
      <c r="AM169" s="392"/>
      <c r="AN169" s="392"/>
      <c r="AO169" s="392"/>
      <c r="AP169" s="392"/>
      <c r="AQ169" s="392"/>
      <c r="AR169" s="392"/>
      <c r="AS169" s="392"/>
      <c r="AT169" s="392"/>
      <c r="AU169" s="392"/>
      <c r="AV169" s="392"/>
    </row>
    <row r="170" spans="1:48" ht="15.75">
      <c r="A170" s="374" t="s">
        <v>84</v>
      </c>
      <c r="B170" s="404">
        <v>3939.2</v>
      </c>
      <c r="C170" s="398">
        <v>481000248</v>
      </c>
      <c r="D170" s="399">
        <v>45223</v>
      </c>
      <c r="E170" s="406">
        <v>4794.6083393875206</v>
      </c>
      <c r="F170" s="402">
        <v>4795</v>
      </c>
      <c r="H170" s="403"/>
      <c r="I170" s="403"/>
      <c r="J170" s="392"/>
      <c r="K170" s="392"/>
      <c r="L170" s="392"/>
      <c r="M170" s="392"/>
      <c r="N170" s="392"/>
      <c r="O170" s="392"/>
      <c r="P170" s="392"/>
      <c r="Q170" s="392"/>
      <c r="R170" s="392"/>
      <c r="S170" s="392"/>
      <c r="T170" s="392"/>
      <c r="U170" s="392"/>
      <c r="V170" s="392"/>
      <c r="W170" s="392"/>
      <c r="X170" s="392"/>
      <c r="Y170" s="392"/>
      <c r="Z170" s="392"/>
      <c r="AA170" s="392"/>
      <c r="AB170" s="392"/>
      <c r="AC170" s="392"/>
      <c r="AD170" s="392"/>
      <c r="AE170" s="392"/>
      <c r="AF170" s="392"/>
      <c r="AG170" s="392"/>
      <c r="AH170" s="392"/>
      <c r="AI170" s="392"/>
      <c r="AJ170" s="392"/>
      <c r="AK170" s="392"/>
      <c r="AL170" s="392"/>
      <c r="AM170" s="392"/>
      <c r="AN170" s="392"/>
      <c r="AO170" s="392"/>
      <c r="AP170" s="392"/>
      <c r="AQ170" s="392"/>
      <c r="AR170" s="392"/>
      <c r="AS170" s="392"/>
      <c r="AT170" s="392"/>
      <c r="AU170" s="392"/>
      <c r="AV170" s="392"/>
    </row>
    <row r="171" spans="1:48" ht="15.75">
      <c r="A171" s="374" t="s">
        <v>84</v>
      </c>
      <c r="B171" s="400">
        <v>3857.65</v>
      </c>
      <c r="C171" s="398">
        <v>481000249</v>
      </c>
      <c r="D171" s="399">
        <v>45223</v>
      </c>
      <c r="E171" s="406">
        <v>4794.6083393875206</v>
      </c>
      <c r="F171" s="402">
        <v>4795</v>
      </c>
      <c r="H171" s="403"/>
      <c r="I171" s="403"/>
      <c r="J171" s="392"/>
      <c r="K171" s="392"/>
      <c r="L171" s="392"/>
      <c r="M171" s="392"/>
      <c r="N171" s="392"/>
      <c r="O171" s="392"/>
      <c r="P171" s="392"/>
      <c r="Q171" s="392"/>
      <c r="R171" s="392"/>
      <c r="S171" s="392"/>
      <c r="T171" s="392"/>
      <c r="U171" s="392"/>
      <c r="V171" s="392"/>
      <c r="W171" s="392"/>
      <c r="X171" s="392"/>
      <c r="Y171" s="392"/>
      <c r="Z171" s="392"/>
      <c r="AA171" s="392"/>
      <c r="AB171" s="392"/>
      <c r="AC171" s="392"/>
      <c r="AD171" s="392"/>
      <c r="AE171" s="392"/>
      <c r="AF171" s="392"/>
      <c r="AG171" s="392"/>
      <c r="AH171" s="392"/>
      <c r="AI171" s="392"/>
      <c r="AJ171" s="392"/>
      <c r="AK171" s="392"/>
      <c r="AL171" s="392"/>
      <c r="AM171" s="392"/>
      <c r="AN171" s="392"/>
      <c r="AO171" s="392"/>
      <c r="AP171" s="392"/>
      <c r="AQ171" s="392"/>
      <c r="AR171" s="392"/>
      <c r="AS171" s="392"/>
      <c r="AT171" s="392"/>
      <c r="AU171" s="392"/>
      <c r="AV171" s="392"/>
    </row>
    <row r="172" spans="1:48" ht="15.75">
      <c r="A172" s="374" t="s">
        <v>84</v>
      </c>
      <c r="B172" s="400">
        <v>3390.45</v>
      </c>
      <c r="C172" s="398">
        <v>481000250</v>
      </c>
      <c r="D172" s="399">
        <v>45224</v>
      </c>
      <c r="E172" s="406">
        <v>4794.6083393875206</v>
      </c>
      <c r="F172" s="402">
        <v>4795</v>
      </c>
      <c r="H172" s="403"/>
      <c r="I172" s="403"/>
      <c r="J172" s="392"/>
      <c r="K172" s="392"/>
      <c r="L172" s="392"/>
      <c r="M172" s="392"/>
      <c r="N172" s="392"/>
      <c r="O172" s="392"/>
      <c r="P172" s="392"/>
      <c r="Q172" s="392"/>
      <c r="R172" s="392"/>
      <c r="S172" s="392"/>
      <c r="T172" s="392"/>
      <c r="U172" s="392"/>
      <c r="V172" s="392"/>
      <c r="W172" s="392"/>
      <c r="X172" s="392"/>
      <c r="Y172" s="392"/>
      <c r="Z172" s="392"/>
      <c r="AA172" s="392"/>
      <c r="AB172" s="392"/>
      <c r="AC172" s="392"/>
      <c r="AD172" s="392"/>
      <c r="AE172" s="392"/>
      <c r="AF172" s="392"/>
      <c r="AG172" s="392"/>
      <c r="AH172" s="392"/>
      <c r="AI172" s="392"/>
      <c r="AJ172" s="392"/>
      <c r="AK172" s="392"/>
      <c r="AL172" s="392"/>
      <c r="AM172" s="392"/>
      <c r="AN172" s="392"/>
      <c r="AO172" s="392"/>
      <c r="AP172" s="392"/>
      <c r="AQ172" s="392"/>
      <c r="AR172" s="392"/>
      <c r="AS172" s="392"/>
      <c r="AT172" s="392"/>
      <c r="AU172" s="392"/>
      <c r="AV172" s="392"/>
    </row>
    <row r="173" spans="1:48" ht="15.75">
      <c r="A173" s="374" t="s">
        <v>84</v>
      </c>
      <c r="B173" s="400">
        <v>3918.8</v>
      </c>
      <c r="C173" s="398">
        <v>481000251</v>
      </c>
      <c r="D173" s="399">
        <v>45224</v>
      </c>
      <c r="E173" s="406">
        <v>4794.6083393875206</v>
      </c>
      <c r="F173" s="402">
        <v>4795</v>
      </c>
      <c r="H173" s="403"/>
      <c r="I173" s="403"/>
      <c r="J173" s="392"/>
      <c r="K173" s="392"/>
      <c r="L173" s="392"/>
      <c r="M173" s="392"/>
      <c r="N173" s="392"/>
      <c r="O173" s="392"/>
      <c r="P173" s="392"/>
      <c r="Q173" s="392"/>
      <c r="R173" s="392"/>
      <c r="S173" s="392"/>
      <c r="T173" s="392"/>
      <c r="U173" s="392"/>
      <c r="V173" s="392"/>
      <c r="W173" s="392"/>
      <c r="X173" s="392"/>
      <c r="Y173" s="392"/>
      <c r="Z173" s="392"/>
      <c r="AA173" s="392"/>
      <c r="AB173" s="392"/>
      <c r="AC173" s="392"/>
      <c r="AD173" s="392"/>
      <c r="AE173" s="392"/>
      <c r="AF173" s="392"/>
      <c r="AG173" s="392"/>
      <c r="AH173" s="392"/>
      <c r="AI173" s="392"/>
      <c r="AJ173" s="392"/>
      <c r="AK173" s="392"/>
      <c r="AL173" s="392"/>
      <c r="AM173" s="392"/>
      <c r="AN173" s="392"/>
      <c r="AO173" s="392"/>
      <c r="AP173" s="392"/>
      <c r="AQ173" s="392"/>
      <c r="AR173" s="392"/>
      <c r="AS173" s="392"/>
      <c r="AT173" s="392"/>
      <c r="AU173" s="392"/>
      <c r="AV173" s="392"/>
    </row>
    <row r="174" spans="1:48" ht="15.75">
      <c r="A174" s="374" t="s">
        <v>84</v>
      </c>
      <c r="B174" s="400">
        <v>3854.3</v>
      </c>
      <c r="C174" s="398">
        <v>481000252</v>
      </c>
      <c r="D174" s="399">
        <v>45225</v>
      </c>
      <c r="E174" s="406">
        <v>4794.6083393875206</v>
      </c>
      <c r="F174" s="402">
        <v>4795</v>
      </c>
      <c r="H174" s="403"/>
      <c r="I174" s="403"/>
      <c r="J174" s="392"/>
      <c r="K174" s="392"/>
      <c r="L174" s="392"/>
      <c r="M174" s="392"/>
      <c r="N174" s="392"/>
      <c r="O174" s="392"/>
      <c r="P174" s="392"/>
      <c r="Q174" s="392"/>
      <c r="R174" s="392"/>
      <c r="S174" s="392"/>
      <c r="T174" s="392"/>
      <c r="U174" s="392"/>
      <c r="V174" s="392"/>
      <c r="W174" s="392"/>
      <c r="X174" s="392"/>
      <c r="Y174" s="392"/>
      <c r="Z174" s="392"/>
      <c r="AA174" s="392"/>
      <c r="AB174" s="392"/>
      <c r="AC174" s="392"/>
      <c r="AD174" s="392"/>
      <c r="AE174" s="392"/>
      <c r="AF174" s="392"/>
      <c r="AG174" s="392"/>
      <c r="AH174" s="392"/>
      <c r="AI174" s="392"/>
      <c r="AJ174" s="392"/>
      <c r="AK174" s="392"/>
      <c r="AL174" s="392"/>
      <c r="AM174" s="392"/>
      <c r="AN174" s="392"/>
      <c r="AO174" s="392"/>
      <c r="AP174" s="392"/>
      <c r="AQ174" s="392"/>
      <c r="AR174" s="392"/>
      <c r="AS174" s="392"/>
      <c r="AT174" s="392"/>
      <c r="AU174" s="392"/>
      <c r="AV174" s="392"/>
    </row>
    <row r="175" spans="1:48" ht="15.75">
      <c r="A175" s="374" t="s">
        <v>84</v>
      </c>
      <c r="B175" s="400">
        <v>3931.9</v>
      </c>
      <c r="C175" s="398">
        <v>481000254</v>
      </c>
      <c r="D175" s="399">
        <v>45226</v>
      </c>
      <c r="E175" s="406">
        <v>4794.6083393875206</v>
      </c>
      <c r="F175" s="402">
        <v>4795</v>
      </c>
      <c r="H175" s="403"/>
      <c r="I175" s="403"/>
      <c r="J175" s="392"/>
      <c r="K175" s="392"/>
      <c r="L175" s="392"/>
      <c r="M175" s="392"/>
      <c r="N175" s="392"/>
      <c r="O175" s="392"/>
      <c r="P175" s="392"/>
      <c r="Q175" s="392"/>
      <c r="R175" s="392"/>
      <c r="S175" s="392"/>
      <c r="T175" s="392"/>
      <c r="U175" s="392"/>
      <c r="V175" s="392"/>
      <c r="W175" s="392"/>
      <c r="X175" s="392"/>
      <c r="Y175" s="392"/>
      <c r="Z175" s="392"/>
      <c r="AA175" s="392"/>
      <c r="AB175" s="392"/>
      <c r="AC175" s="392"/>
      <c r="AD175" s="392"/>
      <c r="AE175" s="392"/>
      <c r="AF175" s="392"/>
      <c r="AG175" s="392"/>
      <c r="AH175" s="392"/>
      <c r="AI175" s="392"/>
      <c r="AJ175" s="392"/>
      <c r="AK175" s="392"/>
      <c r="AL175" s="392"/>
      <c r="AM175" s="392"/>
      <c r="AN175" s="392"/>
      <c r="AO175" s="392"/>
      <c r="AP175" s="392"/>
      <c r="AQ175" s="392"/>
      <c r="AR175" s="392"/>
      <c r="AS175" s="392"/>
      <c r="AT175" s="392"/>
      <c r="AU175" s="392"/>
      <c r="AV175" s="392"/>
    </row>
    <row r="176" spans="1:48" ht="15.75">
      <c r="A176" s="374" t="s">
        <v>84</v>
      </c>
      <c r="B176" s="400">
        <v>3860.2</v>
      </c>
      <c r="C176" s="398">
        <v>481000253</v>
      </c>
      <c r="D176" s="399">
        <v>45225</v>
      </c>
      <c r="E176" s="406">
        <v>4794.6083393875206</v>
      </c>
      <c r="F176" s="402">
        <v>4795</v>
      </c>
      <c r="H176" s="403"/>
      <c r="I176" s="403"/>
      <c r="J176" s="392"/>
      <c r="K176" s="392"/>
      <c r="L176" s="392"/>
      <c r="M176" s="392"/>
      <c r="N176" s="392"/>
      <c r="O176" s="392"/>
      <c r="P176" s="392"/>
      <c r="Q176" s="392"/>
      <c r="R176" s="392"/>
      <c r="S176" s="392"/>
      <c r="T176" s="392"/>
      <c r="U176" s="392"/>
      <c r="V176" s="392"/>
      <c r="W176" s="392"/>
      <c r="X176" s="392"/>
      <c r="Y176" s="392"/>
      <c r="Z176" s="392"/>
      <c r="AA176" s="392"/>
      <c r="AB176" s="392"/>
      <c r="AC176" s="392"/>
      <c r="AD176" s="392"/>
      <c r="AE176" s="392"/>
      <c r="AF176" s="392"/>
      <c r="AG176" s="392"/>
      <c r="AH176" s="392"/>
      <c r="AI176" s="392"/>
      <c r="AJ176" s="392"/>
      <c r="AK176" s="392"/>
      <c r="AL176" s="392"/>
      <c r="AM176" s="392"/>
      <c r="AN176" s="392"/>
      <c r="AO176" s="392"/>
      <c r="AP176" s="392"/>
      <c r="AQ176" s="392"/>
      <c r="AR176" s="392"/>
      <c r="AS176" s="392"/>
      <c r="AT176" s="392"/>
      <c r="AU176" s="392"/>
      <c r="AV176" s="392"/>
    </row>
    <row r="177" spans="1:48" ht="15.75">
      <c r="A177" s="374" t="s">
        <v>84</v>
      </c>
      <c r="B177" s="400">
        <v>3901</v>
      </c>
      <c r="C177" s="398">
        <v>481000255</v>
      </c>
      <c r="D177" s="399">
        <v>45227</v>
      </c>
      <c r="E177" s="406">
        <v>4794.6083393875206</v>
      </c>
      <c r="F177" s="402">
        <v>4795</v>
      </c>
      <c r="H177" s="403"/>
      <c r="I177" s="403"/>
      <c r="J177" s="392"/>
      <c r="K177" s="392"/>
      <c r="L177" s="392"/>
      <c r="M177" s="392"/>
      <c r="N177" s="392"/>
      <c r="O177" s="392"/>
      <c r="P177" s="392"/>
      <c r="Q177" s="392"/>
      <c r="R177" s="392"/>
      <c r="S177" s="392"/>
      <c r="T177" s="392"/>
      <c r="U177" s="392"/>
      <c r="V177" s="392"/>
      <c r="W177" s="392"/>
      <c r="X177" s="392"/>
      <c r="Y177" s="392"/>
      <c r="Z177" s="392"/>
      <c r="AA177" s="392"/>
      <c r="AB177" s="392"/>
      <c r="AC177" s="392"/>
      <c r="AD177" s="392"/>
      <c r="AE177" s="392"/>
      <c r="AF177" s="392"/>
      <c r="AG177" s="392"/>
      <c r="AH177" s="392"/>
      <c r="AI177" s="392"/>
      <c r="AJ177" s="392"/>
      <c r="AK177" s="392"/>
      <c r="AL177" s="392"/>
      <c r="AM177" s="392"/>
      <c r="AN177" s="392"/>
      <c r="AO177" s="392"/>
      <c r="AP177" s="392"/>
      <c r="AQ177" s="392"/>
      <c r="AR177" s="392"/>
      <c r="AS177" s="392"/>
      <c r="AT177" s="392"/>
      <c r="AU177" s="392"/>
      <c r="AV177" s="392"/>
    </row>
    <row r="178" spans="1:48" ht="15.75">
      <c r="A178" s="374" t="s">
        <v>84</v>
      </c>
      <c r="B178" s="400">
        <v>3841.2</v>
      </c>
      <c r="C178" s="398">
        <v>481000256</v>
      </c>
      <c r="D178" s="399">
        <v>45227</v>
      </c>
      <c r="E178" s="406">
        <v>4794.6083393875206</v>
      </c>
      <c r="F178" s="402">
        <v>4795</v>
      </c>
      <c r="H178" s="403"/>
      <c r="I178" s="403"/>
      <c r="J178" s="392"/>
      <c r="K178" s="392"/>
      <c r="L178" s="392"/>
      <c r="M178" s="392"/>
      <c r="N178" s="392"/>
      <c r="O178" s="392"/>
      <c r="P178" s="392"/>
      <c r="Q178" s="392"/>
      <c r="R178" s="392"/>
      <c r="S178" s="392"/>
      <c r="T178" s="392"/>
      <c r="U178" s="392"/>
      <c r="V178" s="392"/>
      <c r="W178" s="392"/>
      <c r="X178" s="392"/>
      <c r="Y178" s="392"/>
      <c r="Z178" s="392"/>
      <c r="AA178" s="392"/>
      <c r="AB178" s="392"/>
      <c r="AC178" s="392"/>
      <c r="AD178" s="392"/>
      <c r="AE178" s="392"/>
      <c r="AF178" s="392"/>
      <c r="AG178" s="392"/>
      <c r="AH178" s="392"/>
      <c r="AI178" s="392"/>
      <c r="AJ178" s="392"/>
      <c r="AK178" s="392"/>
      <c r="AL178" s="392"/>
      <c r="AM178" s="392"/>
      <c r="AN178" s="392"/>
      <c r="AO178" s="392"/>
      <c r="AP178" s="392"/>
      <c r="AQ178" s="392"/>
      <c r="AR178" s="392"/>
      <c r="AS178" s="392"/>
      <c r="AT178" s="392"/>
      <c r="AU178" s="392"/>
      <c r="AV178" s="392"/>
    </row>
    <row r="179" spans="1:48">
      <c r="A179" s="407"/>
      <c r="B179" s="408">
        <f>SUM(B4:B178)</f>
        <v>553734.96055036481</v>
      </c>
      <c r="C179" s="409"/>
      <c r="D179" s="410"/>
      <c r="E179" s="411">
        <f>SUMPRODUCT($B$4:$B$178,E4:E178)/($B$179)</f>
        <v>4076.9635208863351</v>
      </c>
      <c r="F179" s="411">
        <f>ROUND(SUMPRODUCT($B$4:$B$178,F4:F178)/($B$179),0)</f>
        <v>3196</v>
      </c>
      <c r="G179" s="370"/>
      <c r="H179" s="392"/>
      <c r="I179" s="392"/>
      <c r="J179" s="392"/>
      <c r="K179" s="392"/>
      <c r="L179" s="392"/>
      <c r="M179" s="392"/>
      <c r="N179" s="392"/>
      <c r="O179" s="392"/>
      <c r="P179" s="392"/>
      <c r="Q179" s="392"/>
      <c r="R179" s="392"/>
      <c r="S179" s="392"/>
      <c r="T179" s="392"/>
      <c r="U179" s="392"/>
      <c r="V179" s="392"/>
      <c r="W179" s="392"/>
      <c r="X179" s="392"/>
      <c r="Y179" s="392"/>
      <c r="Z179" s="392"/>
      <c r="AA179" s="392"/>
      <c r="AB179" s="392"/>
      <c r="AC179" s="392"/>
      <c r="AD179" s="392"/>
      <c r="AE179" s="392"/>
      <c r="AF179" s="392"/>
      <c r="AG179" s="392"/>
      <c r="AH179" s="392"/>
      <c r="AI179" s="392"/>
      <c r="AJ179" s="392"/>
      <c r="AK179" s="392"/>
      <c r="AL179" s="392"/>
      <c r="AM179" s="392"/>
      <c r="AN179" s="392"/>
      <c r="AO179" s="392"/>
      <c r="AP179" s="392"/>
      <c r="AQ179" s="392"/>
      <c r="AR179" s="392"/>
      <c r="AS179" s="392"/>
      <c r="AT179" s="392"/>
      <c r="AU179" s="392"/>
      <c r="AV179" s="392"/>
    </row>
    <row r="180" spans="1:48" ht="13.9" customHeight="1">
      <c r="A180" s="362"/>
      <c r="C180" s="412"/>
      <c r="D180" s="412"/>
      <c r="E180" s="412"/>
      <c r="F180" s="413"/>
      <c r="H180" s="392"/>
      <c r="I180" s="392"/>
      <c r="J180" s="392"/>
      <c r="K180" s="392"/>
      <c r="L180" s="392"/>
      <c r="M180" s="392"/>
      <c r="N180" s="392"/>
      <c r="O180" s="392"/>
      <c r="P180" s="392"/>
      <c r="Q180" s="392"/>
      <c r="R180" s="392"/>
      <c r="S180" s="392"/>
      <c r="T180" s="392"/>
      <c r="U180" s="392"/>
      <c r="V180" s="392"/>
      <c r="W180" s="392"/>
      <c r="X180" s="392"/>
      <c r="Y180" s="392"/>
      <c r="Z180" s="392"/>
      <c r="AA180" s="392"/>
      <c r="AB180" s="392"/>
      <c r="AC180" s="392"/>
      <c r="AD180" s="392"/>
      <c r="AE180" s="392"/>
      <c r="AF180" s="392"/>
      <c r="AG180" s="392"/>
      <c r="AH180" s="392"/>
      <c r="AI180" s="392"/>
      <c r="AJ180" s="392"/>
      <c r="AK180" s="392"/>
      <c r="AL180" s="392"/>
      <c r="AM180" s="392"/>
      <c r="AN180" s="392"/>
      <c r="AO180" s="392"/>
      <c r="AP180" s="392"/>
      <c r="AQ180" s="392"/>
      <c r="AR180" s="392"/>
      <c r="AS180" s="392"/>
      <c r="AT180" s="392"/>
      <c r="AU180" s="392"/>
      <c r="AV180" s="392"/>
    </row>
    <row r="181" spans="1:48" s="387" customFormat="1" ht="15.75">
      <c r="A181" s="386" t="s">
        <v>161</v>
      </c>
      <c r="B181" s="414"/>
      <c r="C181" s="415"/>
      <c r="D181" s="416"/>
      <c r="E181" s="417"/>
      <c r="F181" s="417"/>
      <c r="G181" s="415"/>
      <c r="H181" s="418"/>
      <c r="I181" s="418"/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  <c r="T181" s="418"/>
      <c r="U181" s="418"/>
      <c r="V181" s="418"/>
      <c r="W181" s="418"/>
      <c r="X181" s="418"/>
      <c r="Y181" s="418"/>
      <c r="Z181" s="418"/>
      <c r="AA181" s="418"/>
      <c r="AB181" s="418"/>
      <c r="AC181" s="418"/>
      <c r="AD181" s="418"/>
      <c r="AE181" s="418"/>
      <c r="AF181" s="418"/>
      <c r="AG181" s="418"/>
      <c r="AH181" s="418"/>
      <c r="AI181" s="418"/>
      <c r="AJ181" s="418"/>
      <c r="AK181" s="418"/>
      <c r="AL181" s="418"/>
      <c r="AM181" s="418"/>
      <c r="AN181" s="418"/>
      <c r="AO181" s="418"/>
      <c r="AP181" s="418"/>
      <c r="AQ181" s="418"/>
      <c r="AR181" s="418"/>
      <c r="AS181" s="418"/>
      <c r="AT181" s="418"/>
      <c r="AU181" s="418"/>
      <c r="AV181" s="418"/>
    </row>
    <row r="182" spans="1:48" s="387" customFormat="1">
      <c r="A182" s="388" t="s">
        <v>162</v>
      </c>
      <c r="B182" s="419"/>
      <c r="D182" s="416"/>
      <c r="E182" s="417"/>
      <c r="F182" s="417"/>
      <c r="G182" s="420"/>
      <c r="H182" s="418"/>
      <c r="I182" s="418"/>
      <c r="J182" s="418"/>
      <c r="K182" s="418"/>
      <c r="L182" s="418"/>
      <c r="M182" s="418"/>
      <c r="N182" s="418"/>
      <c r="O182" s="418"/>
      <c r="P182" s="418"/>
      <c r="Q182" s="418"/>
      <c r="R182" s="418"/>
      <c r="S182" s="418"/>
      <c r="T182" s="418"/>
      <c r="U182" s="418"/>
      <c r="V182" s="418"/>
      <c r="W182" s="418"/>
      <c r="X182" s="418"/>
      <c r="Y182" s="418"/>
      <c r="Z182" s="418"/>
      <c r="AA182" s="418"/>
      <c r="AB182" s="418"/>
      <c r="AC182" s="418"/>
      <c r="AD182" s="418"/>
      <c r="AE182" s="418"/>
      <c r="AF182" s="418"/>
      <c r="AG182" s="418"/>
      <c r="AH182" s="418"/>
      <c r="AI182" s="418"/>
      <c r="AJ182" s="418"/>
      <c r="AK182" s="418"/>
      <c r="AL182" s="418"/>
      <c r="AM182" s="418"/>
      <c r="AN182" s="418"/>
      <c r="AO182" s="418"/>
      <c r="AP182" s="418"/>
      <c r="AQ182" s="418"/>
      <c r="AR182" s="418"/>
      <c r="AS182" s="418"/>
      <c r="AT182" s="418"/>
      <c r="AU182" s="418"/>
      <c r="AV182" s="418"/>
    </row>
    <row r="183" spans="1:48" s="387" customFormat="1">
      <c r="A183" s="388" t="s">
        <v>163</v>
      </c>
      <c r="B183" s="419"/>
      <c r="D183" s="416"/>
      <c r="E183" s="417"/>
      <c r="F183" s="417"/>
      <c r="G183" s="415"/>
      <c r="H183" s="415"/>
      <c r="I183" s="421"/>
      <c r="J183" s="421"/>
      <c r="K183" s="421"/>
      <c r="L183" s="421"/>
      <c r="M183" s="421"/>
      <c r="N183" s="415"/>
      <c r="O183" s="415"/>
    </row>
    <row r="184" spans="1:48" s="387" customFormat="1">
      <c r="A184" s="389" t="s">
        <v>164</v>
      </c>
      <c r="B184" s="419"/>
      <c r="D184" s="416"/>
      <c r="E184" s="417"/>
      <c r="F184" s="417"/>
      <c r="G184" s="415"/>
      <c r="H184" s="415"/>
      <c r="I184" s="421"/>
      <c r="J184" s="421"/>
      <c r="K184" s="421"/>
      <c r="L184" s="421"/>
      <c r="M184" s="421"/>
      <c r="N184" s="415"/>
      <c r="O184" s="415"/>
    </row>
    <row r="185" spans="1:48" s="387" customFormat="1" ht="31.9" customHeight="1">
      <c r="A185" s="422" t="s">
        <v>165</v>
      </c>
      <c r="B185" s="422"/>
      <c r="C185" s="422"/>
      <c r="D185" s="422"/>
      <c r="E185" s="422"/>
      <c r="F185" s="422"/>
      <c r="G185" s="415"/>
      <c r="H185" s="415"/>
      <c r="I185" s="421"/>
      <c r="J185" s="421"/>
      <c r="K185" s="421"/>
      <c r="L185" s="421"/>
      <c r="M185" s="421"/>
      <c r="N185" s="415"/>
      <c r="O185" s="415"/>
    </row>
    <row r="186" spans="1:48" s="387" customFormat="1">
      <c r="B186" s="423"/>
      <c r="C186" s="423"/>
      <c r="D186" s="423"/>
      <c r="E186" s="423"/>
      <c r="F186" s="423"/>
    </row>
    <row r="187" spans="1:48">
      <c r="A187" s="390"/>
      <c r="B187" s="390"/>
      <c r="C187" s="390"/>
      <c r="D187" s="390"/>
      <c r="E187" s="390"/>
      <c r="F187" s="390"/>
    </row>
    <row r="188" spans="1:48" ht="15.75">
      <c r="A188" s="391"/>
      <c r="E188" s="424"/>
    </row>
    <row r="189" spans="1:48" ht="15.75">
      <c r="E189" s="424"/>
    </row>
  </sheetData>
  <mergeCells count="3">
    <mergeCell ref="A1:F1"/>
    <mergeCell ref="A185:F185"/>
    <mergeCell ref="A187:F18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A5" workbookViewId="0">
      <selection activeCell="A22" sqref="A22"/>
    </sheetView>
  </sheetViews>
  <sheetFormatPr defaultColWidth="10.7109375" defaultRowHeight="15"/>
  <cols>
    <col min="1" max="1" width="29.140625" style="426" customWidth="1"/>
    <col min="2" max="2" width="17.7109375" style="426" customWidth="1"/>
    <col min="3" max="3" width="16.42578125" style="426" customWidth="1"/>
    <col min="4" max="4" width="16.28515625" style="426" customWidth="1"/>
    <col min="5" max="5" width="14.85546875" style="426" customWidth="1"/>
    <col min="6" max="6" width="17.28515625" style="426" customWidth="1"/>
    <col min="7" max="11" width="10.7109375" style="426"/>
    <col min="12" max="12" width="16.28515625" style="426" customWidth="1"/>
    <col min="13" max="16384" width="10.7109375" style="426"/>
  </cols>
  <sheetData>
    <row r="1" spans="1:12" ht="18.75">
      <c r="A1" s="425" t="s">
        <v>166</v>
      </c>
      <c r="B1" s="425"/>
      <c r="C1" s="425"/>
      <c r="D1" s="425"/>
      <c r="E1" s="425"/>
      <c r="F1" s="425"/>
    </row>
    <row r="2" spans="1:12">
      <c r="A2" s="427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428" t="s">
        <v>6</v>
      </c>
      <c r="B4" s="429">
        <v>45387.071000000018</v>
      </c>
      <c r="C4" s="430"/>
      <c r="D4" s="431"/>
      <c r="E4" s="432">
        <v>4019.5624384272051</v>
      </c>
      <c r="F4" s="432">
        <v>3392.9916301289386</v>
      </c>
      <c r="H4" s="433"/>
      <c r="I4" s="433"/>
      <c r="J4" s="433"/>
      <c r="K4" s="433"/>
      <c r="L4" s="433"/>
    </row>
    <row r="5" spans="1:12" ht="22.15" customHeight="1">
      <c r="A5" s="428" t="s">
        <v>7</v>
      </c>
      <c r="B5" s="434"/>
      <c r="C5" s="435"/>
      <c r="D5" s="436"/>
      <c r="E5" s="434"/>
      <c r="F5" s="434"/>
    </row>
    <row r="6" spans="1:12" ht="30">
      <c r="A6" s="437" t="s">
        <v>8</v>
      </c>
      <c r="B6" s="438">
        <v>1935.5</v>
      </c>
      <c r="C6" s="439">
        <v>162002518</v>
      </c>
      <c r="D6" s="440">
        <v>45229</v>
      </c>
      <c r="E6" s="441">
        <v>3850</v>
      </c>
      <c r="F6" s="442">
        <v>2611.2517768079801</v>
      </c>
      <c r="H6" s="433"/>
      <c r="I6" s="433"/>
      <c r="J6" s="433"/>
      <c r="K6" s="433"/>
      <c r="L6" s="433"/>
    </row>
    <row r="7" spans="1:12" ht="30">
      <c r="A7" s="437" t="s">
        <v>13</v>
      </c>
      <c r="B7" s="438">
        <v>2023.55</v>
      </c>
      <c r="C7" s="439">
        <v>162002518</v>
      </c>
      <c r="D7" s="440">
        <v>45229</v>
      </c>
      <c r="E7" s="441">
        <v>4150</v>
      </c>
      <c r="F7" s="442">
        <v>2688.8347976277182</v>
      </c>
    </row>
    <row r="8" spans="1:12" ht="15.75">
      <c r="A8" s="437" t="s">
        <v>54</v>
      </c>
      <c r="B8" s="438">
        <v>1986.95</v>
      </c>
      <c r="C8" s="439">
        <v>162002532</v>
      </c>
      <c r="D8" s="440">
        <v>45232</v>
      </c>
      <c r="E8" s="441">
        <v>3850</v>
      </c>
      <c r="F8" s="442">
        <v>2215.617592825482</v>
      </c>
    </row>
    <row r="9" spans="1:12" ht="15.75">
      <c r="A9" s="437" t="s">
        <v>14</v>
      </c>
      <c r="B9" s="438">
        <v>2020.1</v>
      </c>
      <c r="C9" s="439">
        <v>162002532</v>
      </c>
      <c r="D9" s="440">
        <v>45232</v>
      </c>
      <c r="E9" s="441">
        <v>4450</v>
      </c>
      <c r="F9" s="442">
        <v>2477.8597241308585</v>
      </c>
      <c r="L9" s="443"/>
    </row>
    <row r="10" spans="1:12" ht="30">
      <c r="A10" s="437" t="s">
        <v>167</v>
      </c>
      <c r="B10" s="438">
        <v>3135.56</v>
      </c>
      <c r="C10" s="439">
        <v>161009791</v>
      </c>
      <c r="D10" s="440">
        <v>45236</v>
      </c>
      <c r="E10" s="441">
        <v>4750</v>
      </c>
      <c r="F10" s="442">
        <v>4050.4866080825095</v>
      </c>
    </row>
    <row r="11" spans="1:12" ht="15.75">
      <c r="A11" s="437" t="s">
        <v>130</v>
      </c>
      <c r="B11" s="438">
        <v>807.39</v>
      </c>
      <c r="C11" s="439">
        <v>161009791</v>
      </c>
      <c r="D11" s="440">
        <v>45236</v>
      </c>
      <c r="E11" s="441">
        <v>4150</v>
      </c>
      <c r="F11" s="442">
        <v>3843.540848101266</v>
      </c>
    </row>
    <row r="12" spans="1:12" ht="15.75">
      <c r="A12" s="437" t="s">
        <v>68</v>
      </c>
      <c r="B12" s="438">
        <v>4035.5</v>
      </c>
      <c r="C12" s="439">
        <v>151000100</v>
      </c>
      <c r="D12" s="440">
        <v>45242</v>
      </c>
      <c r="E12" s="441">
        <v>4450</v>
      </c>
      <c r="F12" s="442">
        <v>2828.0306574416395</v>
      </c>
      <c r="H12" s="444"/>
    </row>
    <row r="13" spans="1:12" ht="15.75">
      <c r="A13" s="437" t="s">
        <v>54</v>
      </c>
      <c r="B13" s="438">
        <v>1949.9</v>
      </c>
      <c r="C13" s="439">
        <v>162002593</v>
      </c>
      <c r="D13" s="440">
        <v>45251</v>
      </c>
      <c r="E13" s="441">
        <v>3850</v>
      </c>
      <c r="F13" s="442">
        <v>2378.8939230050842</v>
      </c>
    </row>
    <row r="14" spans="1:12" ht="30">
      <c r="A14" s="437" t="s">
        <v>13</v>
      </c>
      <c r="B14" s="438">
        <v>2046.05</v>
      </c>
      <c r="C14" s="439">
        <v>162002593</v>
      </c>
      <c r="D14" s="440">
        <v>45251</v>
      </c>
      <c r="E14" s="441">
        <v>4150</v>
      </c>
      <c r="F14" s="442">
        <v>2378.8939230050842</v>
      </c>
      <c r="L14" s="443"/>
    </row>
    <row r="15" spans="1:12" ht="15.75">
      <c r="A15" s="437" t="s">
        <v>126</v>
      </c>
      <c r="B15" s="438">
        <v>3962.7</v>
      </c>
      <c r="C15" s="439">
        <v>162002599</v>
      </c>
      <c r="D15" s="440">
        <v>45253</v>
      </c>
      <c r="E15" s="441">
        <v>3850</v>
      </c>
      <c r="F15" s="442">
        <v>2923.4112048320439</v>
      </c>
    </row>
    <row r="16" spans="1:12" ht="15.75">
      <c r="A16" s="437" t="s">
        <v>68</v>
      </c>
      <c r="B16" s="438">
        <v>4154.75</v>
      </c>
      <c r="C16" s="439">
        <v>161015552</v>
      </c>
      <c r="D16" s="440">
        <v>45256</v>
      </c>
      <c r="E16" s="441">
        <v>3550</v>
      </c>
      <c r="F16" s="442">
        <v>2372.0108041237108</v>
      </c>
    </row>
    <row r="17" spans="1:12" ht="15.75">
      <c r="A17" s="437" t="s">
        <v>57</v>
      </c>
      <c r="B17" s="438">
        <v>3807.3</v>
      </c>
      <c r="C17" s="439">
        <v>162000254</v>
      </c>
      <c r="D17" s="440">
        <v>45238</v>
      </c>
      <c r="E17" s="441">
        <v>3250</v>
      </c>
      <c r="F17" s="442">
        <v>3503.0538774499691</v>
      </c>
      <c r="L17" s="443"/>
    </row>
    <row r="18" spans="1:12" ht="15.75">
      <c r="A18" s="437" t="s">
        <v>146</v>
      </c>
      <c r="B18" s="438">
        <v>3856.8</v>
      </c>
      <c r="C18" s="439">
        <v>162000267</v>
      </c>
      <c r="D18" s="440">
        <v>45244</v>
      </c>
      <c r="E18" s="441">
        <v>3250</v>
      </c>
      <c r="F18" s="442">
        <v>3595.7601757961784</v>
      </c>
    </row>
    <row r="19" spans="1:12" ht="15.75">
      <c r="A19" s="437" t="s">
        <v>146</v>
      </c>
      <c r="B19" s="438">
        <v>3964.75</v>
      </c>
      <c r="C19" s="439">
        <v>162000274</v>
      </c>
      <c r="D19" s="440">
        <v>45248</v>
      </c>
      <c r="E19" s="441">
        <v>3250</v>
      </c>
      <c r="F19" s="442">
        <v>3562.8844283447911</v>
      </c>
    </row>
    <row r="20" spans="1:12" ht="15.75">
      <c r="A20" s="437" t="s">
        <v>168</v>
      </c>
      <c r="B20" s="438">
        <v>420.81</v>
      </c>
      <c r="C20" s="439">
        <v>162000264</v>
      </c>
      <c r="D20" s="440">
        <v>45243</v>
      </c>
      <c r="E20" s="441">
        <v>5050</v>
      </c>
      <c r="F20" s="442">
        <v>3148.8149387755107</v>
      </c>
    </row>
    <row r="21" spans="1:12" ht="15.75">
      <c r="A21" s="437" t="s">
        <v>169</v>
      </c>
      <c r="B21" s="438">
        <v>972.68</v>
      </c>
      <c r="C21" s="439">
        <v>162000264</v>
      </c>
      <c r="D21" s="440">
        <v>45243</v>
      </c>
      <c r="E21" s="441">
        <v>4750</v>
      </c>
      <c r="F21" s="442">
        <v>3148.8149387755107</v>
      </c>
      <c r="L21" s="443"/>
    </row>
    <row r="22" spans="1:12" ht="15.75">
      <c r="A22" s="437" t="s">
        <v>170</v>
      </c>
      <c r="B22" s="438">
        <v>591.72</v>
      </c>
      <c r="C22" s="439">
        <v>162000264</v>
      </c>
      <c r="D22" s="440">
        <v>45243</v>
      </c>
      <c r="E22" s="441">
        <v>5650</v>
      </c>
      <c r="F22" s="442">
        <v>3148.8149387755107</v>
      </c>
    </row>
    <row r="23" spans="1:12" ht="15.75">
      <c r="A23" s="437" t="s">
        <v>171</v>
      </c>
      <c r="B23" s="438">
        <v>2143.64</v>
      </c>
      <c r="C23" s="439">
        <v>162000264</v>
      </c>
      <c r="D23" s="440">
        <v>45243</v>
      </c>
      <c r="E23" s="441">
        <v>5650</v>
      </c>
      <c r="F23" s="442">
        <v>3148.8149387755107</v>
      </c>
    </row>
    <row r="24" spans="1:12" ht="15.75">
      <c r="A24" s="437" t="s">
        <v>82</v>
      </c>
      <c r="B24" s="438">
        <v>3981.45</v>
      </c>
      <c r="C24" s="439">
        <v>162000292</v>
      </c>
      <c r="D24" s="440">
        <v>45257</v>
      </c>
      <c r="E24" s="441">
        <v>4150</v>
      </c>
      <c r="F24" s="442">
        <v>2940.4640012694381</v>
      </c>
      <c r="L24" s="443"/>
    </row>
    <row r="25" spans="1:12" ht="15.75">
      <c r="A25" s="437" t="s">
        <v>101</v>
      </c>
      <c r="B25" s="438">
        <v>3911.7</v>
      </c>
      <c r="C25" s="439">
        <v>451000042</v>
      </c>
      <c r="D25" s="440">
        <v>45229</v>
      </c>
      <c r="E25" s="441">
        <v>3850</v>
      </c>
      <c r="F25" s="442">
        <v>3503.3587984616988</v>
      </c>
    </row>
    <row r="26" spans="1:12" ht="15.75">
      <c r="A26" s="437" t="s">
        <v>101</v>
      </c>
      <c r="B26" s="438">
        <v>3905.5</v>
      </c>
      <c r="C26" s="439">
        <v>451000051</v>
      </c>
      <c r="D26" s="440">
        <v>45247</v>
      </c>
      <c r="E26" s="441">
        <v>3850</v>
      </c>
      <c r="F26" s="442">
        <v>3475.8304732189285</v>
      </c>
    </row>
    <row r="27" spans="1:12" ht="15.75">
      <c r="A27" s="437" t="s">
        <v>101</v>
      </c>
      <c r="B27" s="438">
        <v>3868.1</v>
      </c>
      <c r="C27" s="439">
        <v>451000054</v>
      </c>
      <c r="D27" s="440">
        <v>45254</v>
      </c>
      <c r="E27" s="441">
        <v>3850</v>
      </c>
      <c r="F27" s="442">
        <v>3443.1948192120885</v>
      </c>
    </row>
    <row r="28" spans="1:12" ht="15.75">
      <c r="A28" s="437" t="s">
        <v>172</v>
      </c>
      <c r="B28" s="438">
        <v>3644.1</v>
      </c>
      <c r="C28" s="439">
        <v>481000259</v>
      </c>
      <c r="D28" s="440">
        <v>45235</v>
      </c>
      <c r="E28" s="442">
        <v>4796.7761329787654</v>
      </c>
      <c r="F28" s="442">
        <v>4796.7761329787654</v>
      </c>
      <c r="L28" s="443"/>
    </row>
    <row r="29" spans="1:12" ht="15.75">
      <c r="A29" s="437" t="s">
        <v>172</v>
      </c>
      <c r="B29" s="438">
        <v>3870.2</v>
      </c>
      <c r="C29" s="439">
        <v>481000269</v>
      </c>
      <c r="D29" s="440">
        <v>45250</v>
      </c>
      <c r="E29" s="442">
        <v>4796.7761329787654</v>
      </c>
      <c r="F29" s="442">
        <v>4796.7761329787654</v>
      </c>
    </row>
    <row r="30" spans="1:12" ht="15.75">
      <c r="A30" s="437" t="s">
        <v>172</v>
      </c>
      <c r="B30" s="438">
        <v>3873.45</v>
      </c>
      <c r="C30" s="439">
        <v>481000274</v>
      </c>
      <c r="D30" s="440">
        <v>45252</v>
      </c>
      <c r="E30" s="442">
        <v>4796.7761329787654</v>
      </c>
      <c r="F30" s="442">
        <v>4796.7761329787654</v>
      </c>
    </row>
    <row r="31" spans="1:12" ht="23.25" customHeight="1">
      <c r="A31" s="445"/>
      <c r="B31" s="446">
        <f>SUM(B4:B30)</f>
        <v>116257.22100000002</v>
      </c>
      <c r="C31" s="445"/>
      <c r="D31" s="445"/>
      <c r="E31" s="432">
        <f>SUMPRODUCT(E4:E30,$B4:$B30)/$B31</f>
        <v>4070.8102440377238</v>
      </c>
      <c r="F31" s="432">
        <f>SUMPRODUCT(F4:F30,$B4:$B30)/$B31</f>
        <v>3383.2257143725546</v>
      </c>
      <c r="G31" s="447"/>
      <c r="L31" s="448"/>
    </row>
    <row r="32" spans="1:12">
      <c r="G32" s="447"/>
    </row>
    <row r="33" spans="1:6" s="451" customFormat="1">
      <c r="A33" s="449" t="s">
        <v>173</v>
      </c>
      <c r="B33" s="450"/>
      <c r="C33" s="450"/>
      <c r="D33" s="450"/>
      <c r="E33" s="450"/>
      <c r="F33" s="450"/>
    </row>
    <row r="34" spans="1:6" s="451" customFormat="1">
      <c r="A34" s="452" t="s">
        <v>174</v>
      </c>
      <c r="B34" s="450"/>
      <c r="C34" s="450"/>
      <c r="D34" s="450"/>
      <c r="E34" s="450"/>
      <c r="F34" s="450"/>
    </row>
    <row r="35" spans="1:6" s="451" customFormat="1">
      <c r="A35" s="452" t="s">
        <v>175</v>
      </c>
      <c r="B35" s="450"/>
      <c r="C35" s="450"/>
      <c r="D35" s="450"/>
      <c r="E35" s="450"/>
      <c r="F35" s="450"/>
    </row>
    <row r="36" spans="1:6" s="451" customFormat="1">
      <c r="A36" s="453" t="s">
        <v>124</v>
      </c>
      <c r="B36" s="450"/>
      <c r="C36" s="450"/>
      <c r="D36" s="450"/>
      <c r="E36" s="450"/>
      <c r="F36" s="450"/>
    </row>
    <row r="37" spans="1:6" ht="27.6" customHeight="1">
      <c r="A37" s="454" t="s">
        <v>176</v>
      </c>
      <c r="B37" s="454"/>
      <c r="C37" s="454"/>
      <c r="D37" s="454"/>
      <c r="E37" s="454"/>
      <c r="F37" s="454"/>
    </row>
    <row r="38" spans="1:6">
      <c r="A38" s="455"/>
    </row>
    <row r="39" spans="1:6">
      <c r="A39" s="455"/>
    </row>
  </sheetData>
  <mergeCells count="2">
    <mergeCell ref="A1:F1"/>
    <mergeCell ref="A37:F37"/>
  </mergeCells>
  <pageMargins left="0.7" right="0.7" top="0.75" bottom="0.75" header="0.3" footer="0.3"/>
  <pageSetup paperSize="268" orientation="portrait" horizontalDpi="203" verticalDpi="20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5"/>
  <sheetViews>
    <sheetView workbookViewId="0">
      <selection activeCell="A2" sqref="A2"/>
    </sheetView>
  </sheetViews>
  <sheetFormatPr defaultColWidth="12.140625" defaultRowHeight="15"/>
  <cols>
    <col min="1" max="1" width="32.140625" style="427" customWidth="1"/>
    <col min="2" max="2" width="13.7109375" style="426" customWidth="1"/>
    <col min="3" max="3" width="12.85546875" style="426" customWidth="1"/>
    <col min="4" max="4" width="13.7109375" style="426" customWidth="1"/>
    <col min="5" max="5" width="13" style="426" customWidth="1"/>
    <col min="6" max="6" width="12.7109375" style="426" customWidth="1"/>
    <col min="7" max="16384" width="12.140625" style="426"/>
  </cols>
  <sheetData>
    <row r="1" spans="1:48" ht="18.75">
      <c r="A1" s="425" t="s">
        <v>177</v>
      </c>
      <c r="B1" s="425"/>
      <c r="C1" s="425"/>
      <c r="D1" s="425"/>
      <c r="E1" s="425"/>
      <c r="F1" s="425"/>
    </row>
    <row r="3" spans="1:48" s="456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462" customFormat="1">
      <c r="A4" s="428" t="s">
        <v>6</v>
      </c>
      <c r="B4" s="457">
        <v>123730.96055036486</v>
      </c>
      <c r="C4" s="458"/>
      <c r="D4" s="458"/>
      <c r="E4" s="459">
        <v>4222.1914580753055</v>
      </c>
      <c r="F4" s="459">
        <v>3521.9912973350347</v>
      </c>
      <c r="G4" s="460"/>
      <c r="H4" s="461"/>
      <c r="I4" s="460"/>
      <c r="J4" s="460"/>
      <c r="K4" s="460"/>
      <c r="L4" s="460"/>
    </row>
    <row r="5" spans="1:48" s="462" customFormat="1" ht="15.75">
      <c r="A5" s="428" t="s">
        <v>7</v>
      </c>
      <c r="B5" s="463"/>
      <c r="C5" s="464"/>
      <c r="D5" s="465"/>
      <c r="E5" s="459"/>
      <c r="F5" s="459"/>
      <c r="G5" s="460"/>
      <c r="J5" s="460"/>
      <c r="K5" s="460"/>
    </row>
    <row r="6" spans="1:48" ht="30">
      <c r="A6" s="437" t="s">
        <v>8</v>
      </c>
      <c r="B6" s="466">
        <v>1893.26</v>
      </c>
      <c r="C6" s="464">
        <v>162002523</v>
      </c>
      <c r="D6" s="465">
        <v>45230</v>
      </c>
      <c r="E6" s="467">
        <v>3850</v>
      </c>
      <c r="F6" s="468">
        <v>2283.6548132865687</v>
      </c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  <c r="AK6" s="456"/>
      <c r="AL6" s="456"/>
      <c r="AM6" s="456"/>
      <c r="AN6" s="456"/>
      <c r="AO6" s="456"/>
      <c r="AP6" s="456"/>
      <c r="AQ6" s="456"/>
      <c r="AR6" s="456"/>
      <c r="AS6" s="456"/>
      <c r="AT6" s="456"/>
      <c r="AU6" s="456"/>
      <c r="AV6" s="456"/>
    </row>
    <row r="7" spans="1:48" ht="15.75">
      <c r="A7" s="437" t="s">
        <v>13</v>
      </c>
      <c r="B7" s="466">
        <v>2004.74</v>
      </c>
      <c r="C7" s="464">
        <v>162002523</v>
      </c>
      <c r="D7" s="465">
        <v>45230</v>
      </c>
      <c r="E7" s="467">
        <v>4150</v>
      </c>
      <c r="F7" s="468">
        <v>2109.845855670103</v>
      </c>
      <c r="G7" s="433"/>
      <c r="H7" s="469"/>
      <c r="I7" s="469"/>
      <c r="J7" s="469"/>
      <c r="K7" s="469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6"/>
      <c r="AL7" s="456"/>
      <c r="AM7" s="456"/>
      <c r="AN7" s="456"/>
      <c r="AO7" s="456"/>
      <c r="AP7" s="456"/>
      <c r="AQ7" s="456"/>
      <c r="AR7" s="456"/>
      <c r="AS7" s="456"/>
      <c r="AT7" s="456"/>
      <c r="AU7" s="456"/>
      <c r="AV7" s="456"/>
    </row>
    <row r="8" spans="1:48" ht="15.75">
      <c r="A8" s="437" t="s">
        <v>13</v>
      </c>
      <c r="B8" s="466">
        <v>2003.67</v>
      </c>
      <c r="C8" s="464">
        <v>162002528</v>
      </c>
      <c r="D8" s="465">
        <v>45231</v>
      </c>
      <c r="E8" s="467">
        <v>4150</v>
      </c>
      <c r="F8" s="468">
        <v>2477.4761013986013</v>
      </c>
      <c r="H8" s="456"/>
      <c r="I8" s="456"/>
      <c r="J8" s="456"/>
      <c r="K8" s="456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  <c r="AK8" s="456"/>
      <c r="AL8" s="456"/>
      <c r="AM8" s="456"/>
      <c r="AN8" s="456"/>
      <c r="AO8" s="456"/>
      <c r="AP8" s="456"/>
      <c r="AQ8" s="456"/>
      <c r="AR8" s="456"/>
      <c r="AS8" s="456"/>
      <c r="AT8" s="456"/>
      <c r="AU8" s="456"/>
      <c r="AV8" s="456"/>
    </row>
    <row r="9" spans="1:48" ht="30">
      <c r="A9" s="437" t="s">
        <v>8</v>
      </c>
      <c r="B9" s="466">
        <v>1926.58</v>
      </c>
      <c r="C9" s="464">
        <v>162002528</v>
      </c>
      <c r="D9" s="465">
        <v>45231</v>
      </c>
      <c r="E9" s="467">
        <v>3850</v>
      </c>
      <c r="F9" s="468">
        <v>2305.9297437066198</v>
      </c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6"/>
      <c r="AR9" s="456"/>
      <c r="AS9" s="456"/>
      <c r="AT9" s="456"/>
      <c r="AU9" s="456"/>
      <c r="AV9" s="456"/>
    </row>
    <row r="10" spans="1:48" ht="15.75">
      <c r="A10" s="437" t="s">
        <v>167</v>
      </c>
      <c r="B10" s="466">
        <v>2709.22</v>
      </c>
      <c r="C10" s="464">
        <v>151000508</v>
      </c>
      <c r="D10" s="465">
        <v>45232</v>
      </c>
      <c r="E10" s="467">
        <v>4750</v>
      </c>
      <c r="F10" s="468">
        <v>3352.3373580504058</v>
      </c>
      <c r="H10" s="456"/>
      <c r="I10" s="456"/>
      <c r="J10" s="456"/>
      <c r="K10" s="456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  <c r="AK10" s="456"/>
      <c r="AL10" s="456"/>
      <c r="AM10" s="456"/>
      <c r="AN10" s="456"/>
      <c r="AO10" s="456"/>
      <c r="AP10" s="456"/>
      <c r="AQ10" s="456"/>
      <c r="AR10" s="456"/>
      <c r="AS10" s="456"/>
      <c r="AT10" s="456"/>
      <c r="AU10" s="456"/>
      <c r="AV10" s="456"/>
    </row>
    <row r="11" spans="1:48" ht="15.75">
      <c r="A11" s="437" t="s">
        <v>130</v>
      </c>
      <c r="B11" s="466">
        <v>1298.08</v>
      </c>
      <c r="C11" s="464">
        <v>151000508</v>
      </c>
      <c r="D11" s="465">
        <v>45232</v>
      </c>
      <c r="E11" s="467">
        <v>4150</v>
      </c>
      <c r="F11" s="468">
        <v>3418.8421292807329</v>
      </c>
      <c r="H11" s="456"/>
      <c r="I11" s="456"/>
      <c r="J11" s="456"/>
      <c r="K11" s="456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  <c r="AK11" s="456"/>
      <c r="AL11" s="456"/>
      <c r="AM11" s="456"/>
      <c r="AN11" s="456"/>
      <c r="AO11" s="456"/>
      <c r="AP11" s="456"/>
      <c r="AQ11" s="456"/>
      <c r="AR11" s="456"/>
      <c r="AS11" s="456"/>
      <c r="AT11" s="456"/>
      <c r="AU11" s="456"/>
      <c r="AV11" s="456"/>
    </row>
    <row r="12" spans="1:48" ht="30">
      <c r="A12" s="437" t="s">
        <v>8</v>
      </c>
      <c r="B12" s="466">
        <v>3962.85</v>
      </c>
      <c r="C12" s="464">
        <v>162002530</v>
      </c>
      <c r="D12" s="465">
        <v>45232</v>
      </c>
      <c r="E12" s="467">
        <v>3850</v>
      </c>
      <c r="F12" s="468">
        <v>2758.4842432069427</v>
      </c>
      <c r="H12" s="456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6"/>
      <c r="Y12" s="456"/>
      <c r="Z12" s="456"/>
      <c r="AA12" s="456"/>
      <c r="AB12" s="456"/>
      <c r="AC12" s="456"/>
      <c r="AD12" s="456"/>
      <c r="AE12" s="456"/>
      <c r="AF12" s="456"/>
      <c r="AG12" s="456"/>
      <c r="AH12" s="456"/>
      <c r="AI12" s="456"/>
      <c r="AJ12" s="456"/>
      <c r="AK12" s="456"/>
      <c r="AL12" s="456"/>
      <c r="AM12" s="456"/>
      <c r="AN12" s="456"/>
      <c r="AO12" s="456"/>
      <c r="AP12" s="456"/>
      <c r="AQ12" s="456"/>
      <c r="AR12" s="456"/>
      <c r="AS12" s="456"/>
      <c r="AT12" s="456"/>
      <c r="AU12" s="456"/>
      <c r="AV12" s="456"/>
    </row>
    <row r="13" spans="1:48" ht="30">
      <c r="A13" s="437" t="s">
        <v>8</v>
      </c>
      <c r="B13" s="466">
        <v>1873.38</v>
      </c>
      <c r="C13" s="464">
        <v>162002533</v>
      </c>
      <c r="D13" s="465">
        <v>45232</v>
      </c>
      <c r="E13" s="467">
        <v>3850</v>
      </c>
      <c r="F13" s="468">
        <v>2620.4049933079382</v>
      </c>
      <c r="G13" s="433"/>
      <c r="H13" s="469"/>
      <c r="I13" s="469"/>
      <c r="J13" s="469"/>
      <c r="K13" s="469"/>
      <c r="L13" s="456"/>
      <c r="M13" s="456"/>
      <c r="N13" s="456"/>
      <c r="O13" s="456"/>
      <c r="P13" s="456"/>
      <c r="Q13" s="456"/>
      <c r="R13" s="456"/>
      <c r="S13" s="456"/>
      <c r="T13" s="456"/>
      <c r="U13" s="456"/>
      <c r="V13" s="456"/>
      <c r="W13" s="456"/>
      <c r="X13" s="456"/>
      <c r="Y13" s="456"/>
      <c r="Z13" s="456"/>
      <c r="AA13" s="456"/>
      <c r="AB13" s="456"/>
      <c r="AC13" s="456"/>
      <c r="AD13" s="456"/>
      <c r="AE13" s="456"/>
      <c r="AF13" s="456"/>
      <c r="AG13" s="456"/>
      <c r="AH13" s="456"/>
      <c r="AI13" s="456"/>
      <c r="AJ13" s="456"/>
      <c r="AK13" s="456"/>
      <c r="AL13" s="456"/>
      <c r="AM13" s="456"/>
      <c r="AN13" s="456"/>
      <c r="AO13" s="456"/>
      <c r="AP13" s="456"/>
      <c r="AQ13" s="456"/>
      <c r="AR13" s="456"/>
      <c r="AS13" s="456"/>
      <c r="AT13" s="456"/>
      <c r="AU13" s="456"/>
      <c r="AV13" s="456"/>
    </row>
    <row r="14" spans="1:48" ht="15.75">
      <c r="A14" s="437" t="s">
        <v>13</v>
      </c>
      <c r="B14" s="466">
        <v>2016.87</v>
      </c>
      <c r="C14" s="464">
        <v>162002533</v>
      </c>
      <c r="D14" s="465">
        <v>45232</v>
      </c>
      <c r="E14" s="467">
        <v>4150</v>
      </c>
      <c r="F14" s="468">
        <v>2397.7833097153466</v>
      </c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6"/>
      <c r="T14" s="456"/>
      <c r="U14" s="456"/>
      <c r="V14" s="456"/>
      <c r="W14" s="456"/>
      <c r="X14" s="456"/>
      <c r="Y14" s="456"/>
      <c r="Z14" s="456"/>
      <c r="AA14" s="456"/>
      <c r="AB14" s="456"/>
      <c r="AC14" s="456"/>
      <c r="AD14" s="456"/>
      <c r="AE14" s="456"/>
      <c r="AF14" s="456"/>
      <c r="AG14" s="456"/>
      <c r="AH14" s="456"/>
      <c r="AI14" s="456"/>
      <c r="AJ14" s="456"/>
      <c r="AK14" s="456"/>
      <c r="AL14" s="456"/>
      <c r="AM14" s="456"/>
      <c r="AN14" s="456"/>
      <c r="AO14" s="456"/>
      <c r="AP14" s="456"/>
      <c r="AQ14" s="456"/>
      <c r="AR14" s="456"/>
      <c r="AS14" s="456"/>
      <c r="AT14" s="456"/>
      <c r="AU14" s="456"/>
      <c r="AV14" s="456"/>
    </row>
    <row r="15" spans="1:48" ht="30">
      <c r="A15" s="437" t="s">
        <v>8</v>
      </c>
      <c r="B15" s="466">
        <v>3993.3</v>
      </c>
      <c r="C15" s="464">
        <v>162002535</v>
      </c>
      <c r="D15" s="465">
        <v>45233</v>
      </c>
      <c r="E15" s="467">
        <v>3850</v>
      </c>
      <c r="F15" s="468">
        <v>2279.9071614894056</v>
      </c>
      <c r="H15" s="456"/>
      <c r="I15" s="456"/>
      <c r="J15" s="456"/>
      <c r="K15" s="456"/>
      <c r="L15" s="456"/>
      <c r="M15" s="456"/>
      <c r="N15" s="456"/>
      <c r="O15" s="456"/>
      <c r="P15" s="456"/>
      <c r="Q15" s="456"/>
      <c r="R15" s="456"/>
      <c r="S15" s="456"/>
      <c r="T15" s="456"/>
      <c r="U15" s="456"/>
      <c r="V15" s="456"/>
      <c r="W15" s="456"/>
      <c r="X15" s="456"/>
      <c r="Y15" s="456"/>
      <c r="Z15" s="456"/>
      <c r="AA15" s="456"/>
      <c r="AB15" s="456"/>
      <c r="AC15" s="456"/>
      <c r="AD15" s="456"/>
      <c r="AE15" s="456"/>
      <c r="AF15" s="456"/>
      <c r="AG15" s="456"/>
      <c r="AH15" s="456"/>
      <c r="AI15" s="456"/>
      <c r="AJ15" s="456"/>
      <c r="AK15" s="456"/>
      <c r="AL15" s="456"/>
      <c r="AM15" s="456"/>
      <c r="AN15" s="456"/>
      <c r="AO15" s="456"/>
      <c r="AP15" s="456"/>
      <c r="AQ15" s="456"/>
      <c r="AR15" s="456"/>
      <c r="AS15" s="456"/>
      <c r="AT15" s="456"/>
      <c r="AU15" s="456"/>
      <c r="AV15" s="456"/>
    </row>
    <row r="16" spans="1:48" ht="15.75">
      <c r="A16" s="437" t="s">
        <v>54</v>
      </c>
      <c r="B16" s="466">
        <v>1956.49</v>
      </c>
      <c r="C16" s="464">
        <v>162002536</v>
      </c>
      <c r="D16" s="465">
        <v>45233</v>
      </c>
      <c r="E16" s="467">
        <v>3850</v>
      </c>
      <c r="F16" s="468">
        <v>2573.4779693486594</v>
      </c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6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6"/>
      <c r="AI16" s="456"/>
      <c r="AJ16" s="456"/>
      <c r="AK16" s="456"/>
      <c r="AL16" s="456"/>
      <c r="AM16" s="456"/>
      <c r="AN16" s="456"/>
      <c r="AO16" s="456"/>
      <c r="AP16" s="456"/>
      <c r="AQ16" s="456"/>
      <c r="AR16" s="456"/>
      <c r="AS16" s="456"/>
      <c r="AT16" s="456"/>
      <c r="AU16" s="456"/>
      <c r="AV16" s="456"/>
    </row>
    <row r="17" spans="1:48" ht="15.75">
      <c r="A17" s="437" t="s">
        <v>14</v>
      </c>
      <c r="B17" s="466">
        <v>2019.51</v>
      </c>
      <c r="C17" s="464">
        <v>162002536</v>
      </c>
      <c r="D17" s="465">
        <v>45233</v>
      </c>
      <c r="E17" s="467">
        <v>4450</v>
      </c>
      <c r="F17" s="468">
        <v>1998.6880283863004</v>
      </c>
      <c r="H17" s="456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6"/>
      <c r="AE17" s="456"/>
      <c r="AF17" s="456"/>
      <c r="AG17" s="456"/>
      <c r="AH17" s="456"/>
      <c r="AI17" s="456"/>
      <c r="AJ17" s="456"/>
      <c r="AK17" s="456"/>
      <c r="AL17" s="456"/>
      <c r="AM17" s="456"/>
      <c r="AN17" s="456"/>
      <c r="AO17" s="456"/>
      <c r="AP17" s="456"/>
      <c r="AQ17" s="456"/>
      <c r="AR17" s="456"/>
      <c r="AS17" s="456"/>
      <c r="AT17" s="456"/>
      <c r="AU17" s="456"/>
      <c r="AV17" s="456"/>
    </row>
    <row r="18" spans="1:48" ht="15.75">
      <c r="A18" s="437" t="s">
        <v>178</v>
      </c>
      <c r="B18" s="466">
        <v>1897.98</v>
      </c>
      <c r="C18" s="464">
        <v>151000509</v>
      </c>
      <c r="D18" s="465">
        <v>45234</v>
      </c>
      <c r="E18" s="467">
        <v>4150</v>
      </c>
      <c r="F18" s="468">
        <v>3424.0079471252016</v>
      </c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6"/>
      <c r="AO18" s="456"/>
      <c r="AP18" s="456"/>
      <c r="AQ18" s="456"/>
      <c r="AR18" s="456"/>
      <c r="AS18" s="456"/>
      <c r="AT18" s="456"/>
      <c r="AU18" s="456"/>
      <c r="AV18" s="456"/>
    </row>
    <row r="19" spans="1:48" ht="15.75">
      <c r="A19" s="437" t="s">
        <v>131</v>
      </c>
      <c r="B19" s="466">
        <v>2046.17</v>
      </c>
      <c r="C19" s="464">
        <v>151000509</v>
      </c>
      <c r="D19" s="465">
        <v>45234</v>
      </c>
      <c r="E19" s="467">
        <v>4150</v>
      </c>
      <c r="F19" s="468">
        <v>3438.0206811049011</v>
      </c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456"/>
      <c r="V19" s="456"/>
      <c r="W19" s="456"/>
      <c r="X19" s="456"/>
      <c r="Y19" s="456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6"/>
      <c r="AL19" s="456"/>
      <c r="AM19" s="456"/>
      <c r="AN19" s="456"/>
      <c r="AO19" s="456"/>
      <c r="AP19" s="456"/>
      <c r="AQ19" s="456"/>
      <c r="AR19" s="456"/>
      <c r="AS19" s="456"/>
      <c r="AT19" s="456"/>
      <c r="AU19" s="456"/>
      <c r="AV19" s="456"/>
    </row>
    <row r="20" spans="1:48" ht="30">
      <c r="A20" s="437" t="s">
        <v>8</v>
      </c>
      <c r="B20" s="466">
        <v>1855.1</v>
      </c>
      <c r="C20" s="464">
        <v>162002538</v>
      </c>
      <c r="D20" s="465">
        <v>45234</v>
      </c>
      <c r="E20" s="467">
        <v>3850</v>
      </c>
      <c r="F20" s="468">
        <v>2170.708079085573</v>
      </c>
      <c r="H20" s="456"/>
      <c r="I20" s="456"/>
      <c r="J20" s="456"/>
      <c r="K20" s="456"/>
      <c r="L20" s="456"/>
      <c r="M20" s="456"/>
      <c r="N20" s="456"/>
      <c r="O20" s="456"/>
      <c r="P20" s="456"/>
      <c r="Q20" s="456"/>
      <c r="R20" s="456"/>
      <c r="S20" s="456"/>
      <c r="T20" s="456"/>
      <c r="U20" s="456"/>
      <c r="V20" s="456"/>
      <c r="W20" s="456"/>
      <c r="X20" s="456"/>
      <c r="Y20" s="456"/>
      <c r="Z20" s="456"/>
      <c r="AA20" s="456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6"/>
      <c r="AM20" s="456"/>
      <c r="AN20" s="456"/>
      <c r="AO20" s="456"/>
      <c r="AP20" s="456"/>
      <c r="AQ20" s="456"/>
      <c r="AR20" s="456"/>
      <c r="AS20" s="456"/>
      <c r="AT20" s="456"/>
      <c r="AU20" s="456"/>
      <c r="AV20" s="456"/>
    </row>
    <row r="21" spans="1:48" ht="15.75">
      <c r="A21" s="437" t="s">
        <v>13</v>
      </c>
      <c r="B21" s="466">
        <v>2037.8</v>
      </c>
      <c r="C21" s="464">
        <v>162002538</v>
      </c>
      <c r="D21" s="465">
        <v>45234</v>
      </c>
      <c r="E21" s="467">
        <v>4150</v>
      </c>
      <c r="F21" s="468">
        <v>2208.8263177996891</v>
      </c>
      <c r="H21" s="456"/>
      <c r="I21" s="456"/>
      <c r="J21" s="456"/>
      <c r="K21" s="456"/>
      <c r="L21" s="456"/>
      <c r="M21" s="456"/>
      <c r="N21" s="456"/>
      <c r="O21" s="456"/>
      <c r="P21" s="456"/>
      <c r="Q21" s="456"/>
      <c r="R21" s="456"/>
      <c r="S21" s="456"/>
      <c r="T21" s="456"/>
      <c r="U21" s="456"/>
      <c r="V21" s="456"/>
      <c r="W21" s="456"/>
      <c r="X21" s="456"/>
      <c r="Y21" s="456"/>
      <c r="Z21" s="456"/>
      <c r="AA21" s="456"/>
      <c r="AB21" s="456"/>
      <c r="AC21" s="456"/>
      <c r="AD21" s="456"/>
      <c r="AE21" s="456"/>
      <c r="AF21" s="456"/>
      <c r="AG21" s="456"/>
      <c r="AH21" s="456"/>
      <c r="AI21" s="456"/>
      <c r="AJ21" s="456"/>
      <c r="AK21" s="456"/>
      <c r="AL21" s="456"/>
      <c r="AM21" s="456"/>
      <c r="AN21" s="456"/>
      <c r="AO21" s="456"/>
      <c r="AP21" s="456"/>
      <c r="AQ21" s="456"/>
      <c r="AR21" s="456"/>
      <c r="AS21" s="456"/>
      <c r="AT21" s="456"/>
      <c r="AU21" s="456"/>
      <c r="AV21" s="456"/>
    </row>
    <row r="22" spans="1:48" ht="15.75">
      <c r="A22" s="437" t="s">
        <v>179</v>
      </c>
      <c r="B22" s="466">
        <v>4000.7</v>
      </c>
      <c r="C22" s="464">
        <v>161005172</v>
      </c>
      <c r="D22" s="465">
        <v>45236</v>
      </c>
      <c r="E22" s="467">
        <v>4150</v>
      </c>
      <c r="F22" s="468">
        <v>3489.4716509433956</v>
      </c>
      <c r="H22" s="456"/>
      <c r="I22" s="456"/>
      <c r="J22" s="456"/>
      <c r="K22" s="456"/>
      <c r="L22" s="456"/>
      <c r="M22" s="456"/>
      <c r="N22" s="456"/>
      <c r="O22" s="456"/>
      <c r="P22" s="456"/>
      <c r="Q22" s="456"/>
      <c r="R22" s="456"/>
      <c r="S22" s="456"/>
      <c r="T22" s="456"/>
      <c r="U22" s="456"/>
      <c r="V22" s="456"/>
      <c r="W22" s="456"/>
      <c r="X22" s="456"/>
      <c r="Y22" s="456"/>
      <c r="Z22" s="456"/>
      <c r="AA22" s="456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56"/>
      <c r="AM22" s="456"/>
      <c r="AN22" s="456"/>
      <c r="AO22" s="456"/>
      <c r="AP22" s="456"/>
      <c r="AQ22" s="456"/>
      <c r="AR22" s="456"/>
      <c r="AS22" s="456"/>
      <c r="AT22" s="456"/>
      <c r="AU22" s="456"/>
      <c r="AV22" s="456"/>
    </row>
    <row r="23" spans="1:48" ht="30">
      <c r="A23" s="437" t="s">
        <v>8</v>
      </c>
      <c r="B23" s="466">
        <v>1888.19</v>
      </c>
      <c r="C23" s="464">
        <v>162002543</v>
      </c>
      <c r="D23" s="465">
        <v>45235</v>
      </c>
      <c r="E23" s="467">
        <v>3850</v>
      </c>
      <c r="F23" s="468">
        <v>2372.7539131872672</v>
      </c>
      <c r="H23" s="456"/>
      <c r="I23" s="456"/>
      <c r="J23" s="456"/>
      <c r="K23" s="456"/>
      <c r="L23" s="456"/>
      <c r="M23" s="456"/>
      <c r="N23" s="456"/>
      <c r="O23" s="456"/>
      <c r="P23" s="456"/>
      <c r="Q23" s="456"/>
      <c r="R23" s="456"/>
      <c r="S23" s="456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6"/>
      <c r="AI23" s="456"/>
      <c r="AJ23" s="456"/>
      <c r="AK23" s="456"/>
      <c r="AL23" s="456"/>
      <c r="AM23" s="456"/>
      <c r="AN23" s="456"/>
      <c r="AO23" s="456"/>
      <c r="AP23" s="456"/>
      <c r="AQ23" s="456"/>
      <c r="AR23" s="456"/>
      <c r="AS23" s="456"/>
      <c r="AT23" s="456"/>
      <c r="AU23" s="456"/>
      <c r="AV23" s="456"/>
    </row>
    <row r="24" spans="1:48" ht="15.75">
      <c r="A24" s="437" t="s">
        <v>14</v>
      </c>
      <c r="B24" s="466">
        <v>2015.41</v>
      </c>
      <c r="C24" s="464">
        <v>162002543</v>
      </c>
      <c r="D24" s="465">
        <v>45235</v>
      </c>
      <c r="E24" s="467">
        <v>4450</v>
      </c>
      <c r="F24" s="468">
        <v>2456.5824778588308</v>
      </c>
      <c r="G24" s="433"/>
      <c r="H24" s="469"/>
      <c r="I24" s="469"/>
      <c r="J24" s="469"/>
      <c r="K24" s="469"/>
      <c r="L24" s="456"/>
      <c r="M24" s="456"/>
      <c r="N24" s="456"/>
      <c r="O24" s="456"/>
      <c r="P24" s="456"/>
      <c r="Q24" s="456"/>
      <c r="R24" s="456"/>
      <c r="S24" s="456"/>
      <c r="T24" s="456"/>
      <c r="U24" s="456"/>
      <c r="V24" s="456"/>
      <c r="W24" s="456"/>
      <c r="X24" s="456"/>
      <c r="Y24" s="456"/>
      <c r="Z24" s="456"/>
      <c r="AA24" s="456"/>
      <c r="AB24" s="456"/>
      <c r="AC24" s="456"/>
      <c r="AD24" s="456"/>
      <c r="AE24" s="456"/>
      <c r="AF24" s="456"/>
      <c r="AG24" s="456"/>
      <c r="AH24" s="456"/>
      <c r="AI24" s="456"/>
      <c r="AJ24" s="456"/>
      <c r="AK24" s="456"/>
      <c r="AL24" s="456"/>
      <c r="AM24" s="456"/>
      <c r="AN24" s="456"/>
      <c r="AO24" s="456"/>
      <c r="AP24" s="456"/>
      <c r="AQ24" s="456"/>
      <c r="AR24" s="456"/>
      <c r="AS24" s="456"/>
      <c r="AT24" s="456"/>
      <c r="AU24" s="456"/>
      <c r="AV24" s="456"/>
    </row>
    <row r="25" spans="1:48" ht="30">
      <c r="A25" s="437" t="s">
        <v>8</v>
      </c>
      <c r="B25" s="466">
        <v>1839.73</v>
      </c>
      <c r="C25" s="464">
        <v>162002546</v>
      </c>
      <c r="D25" s="465">
        <v>45236</v>
      </c>
      <c r="E25" s="467">
        <v>3850</v>
      </c>
      <c r="F25" s="468">
        <v>2116.8859983641755</v>
      </c>
      <c r="G25" s="433"/>
      <c r="H25" s="469"/>
      <c r="I25" s="469"/>
      <c r="J25" s="469"/>
      <c r="K25" s="469"/>
      <c r="L25" s="456"/>
      <c r="M25" s="456"/>
      <c r="N25" s="456"/>
      <c r="O25" s="456"/>
      <c r="P25" s="456"/>
      <c r="Q25" s="456"/>
      <c r="R25" s="456"/>
      <c r="S25" s="456"/>
      <c r="T25" s="456"/>
      <c r="U25" s="456"/>
      <c r="V25" s="456"/>
      <c r="W25" s="456"/>
      <c r="X25" s="456"/>
      <c r="Y25" s="456"/>
      <c r="Z25" s="456"/>
      <c r="AA25" s="456"/>
      <c r="AB25" s="456"/>
      <c r="AC25" s="456"/>
      <c r="AD25" s="456"/>
      <c r="AE25" s="456"/>
      <c r="AF25" s="456"/>
      <c r="AG25" s="456"/>
      <c r="AH25" s="456"/>
      <c r="AI25" s="456"/>
      <c r="AJ25" s="456"/>
      <c r="AK25" s="456"/>
      <c r="AL25" s="456"/>
      <c r="AM25" s="456"/>
      <c r="AN25" s="456"/>
      <c r="AO25" s="456"/>
      <c r="AP25" s="456"/>
      <c r="AQ25" s="456"/>
      <c r="AR25" s="456"/>
      <c r="AS25" s="456"/>
      <c r="AT25" s="456"/>
      <c r="AU25" s="456"/>
      <c r="AV25" s="456"/>
    </row>
    <row r="26" spans="1:48" ht="15.75">
      <c r="A26" s="437" t="s">
        <v>14</v>
      </c>
      <c r="B26" s="466">
        <v>1943.17</v>
      </c>
      <c r="C26" s="464">
        <v>162002546</v>
      </c>
      <c r="D26" s="465">
        <v>45236</v>
      </c>
      <c r="E26" s="467">
        <v>4450</v>
      </c>
      <c r="F26" s="468">
        <v>2368.2473975965486</v>
      </c>
      <c r="H26" s="456"/>
      <c r="I26" s="456"/>
      <c r="J26" s="456"/>
      <c r="K26" s="456"/>
      <c r="L26" s="456"/>
      <c r="M26" s="456"/>
      <c r="N26" s="456"/>
      <c r="O26" s="456"/>
      <c r="P26" s="456"/>
      <c r="Q26" s="456"/>
      <c r="R26" s="456"/>
      <c r="S26" s="456"/>
      <c r="T26" s="456"/>
      <c r="U26" s="456"/>
      <c r="V26" s="456"/>
      <c r="W26" s="456"/>
      <c r="X26" s="456"/>
      <c r="Y26" s="456"/>
      <c r="Z26" s="456"/>
      <c r="AA26" s="456"/>
      <c r="AB26" s="456"/>
      <c r="AC26" s="456"/>
      <c r="AD26" s="456"/>
      <c r="AE26" s="456"/>
      <c r="AF26" s="456"/>
      <c r="AG26" s="456"/>
      <c r="AH26" s="456"/>
      <c r="AI26" s="456"/>
      <c r="AJ26" s="456"/>
      <c r="AK26" s="456"/>
      <c r="AL26" s="456"/>
      <c r="AM26" s="456"/>
      <c r="AN26" s="456"/>
      <c r="AO26" s="456"/>
      <c r="AP26" s="456"/>
      <c r="AQ26" s="456"/>
      <c r="AR26" s="456"/>
      <c r="AS26" s="456"/>
      <c r="AT26" s="456"/>
      <c r="AU26" s="456"/>
      <c r="AV26" s="456"/>
    </row>
    <row r="27" spans="1:48" ht="30">
      <c r="A27" s="437" t="s">
        <v>8</v>
      </c>
      <c r="B27" s="466">
        <v>1861.26</v>
      </c>
      <c r="C27" s="464">
        <v>162002549</v>
      </c>
      <c r="D27" s="465">
        <v>45237</v>
      </c>
      <c r="E27" s="467">
        <v>3850</v>
      </c>
      <c r="F27" s="468">
        <v>2314.1354400830737</v>
      </c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6"/>
      <c r="AI27" s="456"/>
      <c r="AJ27" s="456"/>
      <c r="AK27" s="456"/>
      <c r="AL27" s="456"/>
      <c r="AM27" s="456"/>
      <c r="AN27" s="456"/>
      <c r="AO27" s="456"/>
      <c r="AP27" s="456"/>
      <c r="AQ27" s="456"/>
      <c r="AR27" s="456"/>
      <c r="AS27" s="456"/>
      <c r="AT27" s="456"/>
      <c r="AU27" s="456"/>
      <c r="AV27" s="456"/>
    </row>
    <row r="28" spans="1:48" ht="15.75">
      <c r="A28" s="437" t="s">
        <v>13</v>
      </c>
      <c r="B28" s="466">
        <v>1975.14</v>
      </c>
      <c r="C28" s="464">
        <v>162002549</v>
      </c>
      <c r="D28" s="465">
        <v>45237</v>
      </c>
      <c r="E28" s="467">
        <v>4150</v>
      </c>
      <c r="F28" s="468">
        <v>2158.8959558777833</v>
      </c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456"/>
      <c r="AC28" s="456"/>
      <c r="AD28" s="456"/>
      <c r="AE28" s="456"/>
      <c r="AF28" s="456"/>
      <c r="AG28" s="456"/>
      <c r="AH28" s="456"/>
      <c r="AI28" s="456"/>
      <c r="AJ28" s="456"/>
      <c r="AK28" s="456"/>
      <c r="AL28" s="456"/>
      <c r="AM28" s="456"/>
      <c r="AN28" s="456"/>
      <c r="AO28" s="456"/>
      <c r="AP28" s="456"/>
      <c r="AQ28" s="456"/>
      <c r="AR28" s="456"/>
      <c r="AS28" s="456"/>
      <c r="AT28" s="456"/>
      <c r="AU28" s="456"/>
      <c r="AV28" s="456"/>
    </row>
    <row r="29" spans="1:48" ht="15.75">
      <c r="A29" s="437" t="s">
        <v>178</v>
      </c>
      <c r="B29" s="466">
        <v>1921.74</v>
      </c>
      <c r="C29" s="464">
        <v>161009793</v>
      </c>
      <c r="D29" s="465">
        <v>45237</v>
      </c>
      <c r="E29" s="467">
        <v>4150</v>
      </c>
      <c r="F29" s="468">
        <v>3513.624406649616</v>
      </c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456"/>
      <c r="AC29" s="456"/>
      <c r="AD29" s="456"/>
      <c r="AE29" s="456"/>
      <c r="AF29" s="456"/>
      <c r="AG29" s="456"/>
      <c r="AH29" s="456"/>
      <c r="AI29" s="456"/>
      <c r="AJ29" s="456"/>
      <c r="AK29" s="456"/>
      <c r="AL29" s="456"/>
      <c r="AM29" s="456"/>
      <c r="AN29" s="456"/>
      <c r="AO29" s="456"/>
      <c r="AP29" s="456"/>
      <c r="AQ29" s="456"/>
      <c r="AR29" s="456"/>
      <c r="AS29" s="456"/>
      <c r="AT29" s="456"/>
      <c r="AU29" s="456"/>
      <c r="AV29" s="456"/>
    </row>
    <row r="30" spans="1:48" ht="15.75">
      <c r="A30" s="437" t="s">
        <v>131</v>
      </c>
      <c r="B30" s="466">
        <v>1997.61</v>
      </c>
      <c r="C30" s="464">
        <v>161009793</v>
      </c>
      <c r="D30" s="465">
        <v>45237</v>
      </c>
      <c r="E30" s="467">
        <v>4150</v>
      </c>
      <c r="F30" s="468">
        <v>3721.7444034656114</v>
      </c>
      <c r="H30" s="456"/>
      <c r="I30" s="456"/>
      <c r="J30" s="456"/>
      <c r="K30" s="456"/>
      <c r="L30" s="456"/>
      <c r="M30" s="456"/>
      <c r="N30" s="456"/>
      <c r="O30" s="456"/>
      <c r="P30" s="456"/>
      <c r="Q30" s="456"/>
      <c r="R30" s="456"/>
      <c r="S30" s="456"/>
      <c r="T30" s="456"/>
      <c r="U30" s="456"/>
      <c r="V30" s="456"/>
      <c r="W30" s="456"/>
      <c r="X30" s="456"/>
      <c r="Y30" s="456"/>
      <c r="Z30" s="456"/>
      <c r="AA30" s="456"/>
      <c r="AB30" s="456"/>
      <c r="AC30" s="456"/>
      <c r="AD30" s="456"/>
      <c r="AE30" s="456"/>
      <c r="AF30" s="456"/>
      <c r="AG30" s="456"/>
      <c r="AH30" s="456"/>
      <c r="AI30" s="456"/>
      <c r="AJ30" s="456"/>
      <c r="AK30" s="456"/>
      <c r="AL30" s="456"/>
      <c r="AM30" s="456"/>
      <c r="AN30" s="456"/>
      <c r="AO30" s="456"/>
      <c r="AP30" s="456"/>
      <c r="AQ30" s="456"/>
      <c r="AR30" s="456"/>
      <c r="AS30" s="456"/>
      <c r="AT30" s="456"/>
      <c r="AU30" s="456"/>
      <c r="AV30" s="456"/>
    </row>
    <row r="31" spans="1:48" ht="30">
      <c r="A31" s="437" t="s">
        <v>8</v>
      </c>
      <c r="B31" s="466">
        <v>1844.47</v>
      </c>
      <c r="C31" s="464">
        <v>162002550</v>
      </c>
      <c r="D31" s="465">
        <v>45237</v>
      </c>
      <c r="E31" s="467">
        <v>3850</v>
      </c>
      <c r="F31" s="468">
        <v>2313.4792170957776</v>
      </c>
      <c r="G31" s="433"/>
      <c r="H31" s="469"/>
      <c r="I31" s="469"/>
      <c r="J31" s="469"/>
      <c r="K31" s="469"/>
      <c r="L31" s="456"/>
      <c r="M31" s="456"/>
      <c r="N31" s="456"/>
      <c r="O31" s="456"/>
      <c r="P31" s="456"/>
      <c r="Q31" s="456"/>
      <c r="R31" s="456"/>
      <c r="S31" s="456"/>
      <c r="T31" s="456"/>
      <c r="U31" s="456"/>
      <c r="V31" s="456"/>
      <c r="W31" s="456"/>
      <c r="X31" s="456"/>
      <c r="Y31" s="456"/>
      <c r="Z31" s="456"/>
      <c r="AA31" s="456"/>
      <c r="AB31" s="456"/>
      <c r="AC31" s="456"/>
      <c r="AD31" s="456"/>
      <c r="AE31" s="456"/>
      <c r="AF31" s="456"/>
      <c r="AG31" s="456"/>
      <c r="AH31" s="456"/>
      <c r="AI31" s="456"/>
      <c r="AJ31" s="456"/>
      <c r="AK31" s="456"/>
      <c r="AL31" s="456"/>
      <c r="AM31" s="456"/>
      <c r="AN31" s="456"/>
      <c r="AO31" s="456"/>
      <c r="AP31" s="456"/>
      <c r="AQ31" s="456"/>
      <c r="AR31" s="456"/>
      <c r="AS31" s="456"/>
      <c r="AT31" s="456"/>
      <c r="AU31" s="456"/>
      <c r="AV31" s="456"/>
    </row>
    <row r="32" spans="1:48" ht="15.75">
      <c r="A32" s="437" t="s">
        <v>13</v>
      </c>
      <c r="B32" s="466">
        <v>2014.38</v>
      </c>
      <c r="C32" s="464">
        <v>162002550</v>
      </c>
      <c r="D32" s="465">
        <v>45237</v>
      </c>
      <c r="E32" s="467">
        <v>4150</v>
      </c>
      <c r="F32" s="468">
        <v>3518.5506963724056</v>
      </c>
      <c r="H32" s="456"/>
      <c r="I32" s="456"/>
      <c r="J32" s="456"/>
      <c r="K32" s="456"/>
      <c r="L32" s="456"/>
      <c r="M32" s="456"/>
      <c r="N32" s="456"/>
      <c r="O32" s="456"/>
      <c r="P32" s="456"/>
      <c r="Q32" s="456"/>
      <c r="R32" s="456"/>
      <c r="S32" s="456"/>
      <c r="T32" s="456"/>
      <c r="U32" s="456"/>
      <c r="V32" s="456"/>
      <c r="W32" s="456"/>
      <c r="X32" s="456"/>
      <c r="Y32" s="456"/>
      <c r="Z32" s="456"/>
      <c r="AA32" s="456"/>
      <c r="AB32" s="456"/>
      <c r="AC32" s="456"/>
      <c r="AD32" s="456"/>
      <c r="AE32" s="456"/>
      <c r="AF32" s="456"/>
      <c r="AG32" s="456"/>
      <c r="AH32" s="456"/>
      <c r="AI32" s="456"/>
      <c r="AJ32" s="456"/>
      <c r="AK32" s="456"/>
      <c r="AL32" s="456"/>
      <c r="AM32" s="456"/>
      <c r="AN32" s="456"/>
      <c r="AO32" s="456"/>
      <c r="AP32" s="456"/>
      <c r="AQ32" s="456"/>
      <c r="AR32" s="456"/>
      <c r="AS32" s="456"/>
      <c r="AT32" s="456"/>
      <c r="AU32" s="456"/>
      <c r="AV32" s="456"/>
    </row>
    <row r="33" spans="1:48" ht="30">
      <c r="A33" s="437" t="s">
        <v>8</v>
      </c>
      <c r="B33" s="466">
        <v>1951.69</v>
      </c>
      <c r="C33" s="464">
        <v>162002554</v>
      </c>
      <c r="D33" s="465">
        <v>45238</v>
      </c>
      <c r="E33" s="467">
        <v>3850</v>
      </c>
      <c r="F33" s="468">
        <v>2271.0088233490083</v>
      </c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6"/>
      <c r="AA33" s="456"/>
      <c r="AB33" s="456"/>
      <c r="AC33" s="456"/>
      <c r="AD33" s="456"/>
      <c r="AE33" s="456"/>
      <c r="AF33" s="456"/>
      <c r="AG33" s="456"/>
      <c r="AH33" s="456"/>
      <c r="AI33" s="456"/>
      <c r="AJ33" s="456"/>
      <c r="AK33" s="456"/>
      <c r="AL33" s="456"/>
      <c r="AM33" s="456"/>
      <c r="AN33" s="456"/>
      <c r="AO33" s="456"/>
      <c r="AP33" s="456"/>
      <c r="AQ33" s="456"/>
      <c r="AR33" s="456"/>
      <c r="AS33" s="456"/>
      <c r="AT33" s="456"/>
      <c r="AU33" s="456"/>
      <c r="AV33" s="456"/>
    </row>
    <row r="34" spans="1:48" ht="15.75">
      <c r="A34" s="437" t="s">
        <v>14</v>
      </c>
      <c r="B34" s="466">
        <v>2003.01</v>
      </c>
      <c r="C34" s="464">
        <v>162002554</v>
      </c>
      <c r="D34" s="465">
        <v>45238</v>
      </c>
      <c r="E34" s="467">
        <v>4450</v>
      </c>
      <c r="F34" s="468">
        <v>2064.9225479536362</v>
      </c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R34" s="456"/>
      <c r="S34" s="456"/>
      <c r="T34" s="456"/>
      <c r="U34" s="456"/>
      <c r="V34" s="456"/>
      <c r="W34" s="456"/>
      <c r="X34" s="456"/>
      <c r="Y34" s="456"/>
      <c r="Z34" s="456"/>
      <c r="AA34" s="456"/>
      <c r="AB34" s="456"/>
      <c r="AC34" s="456"/>
      <c r="AD34" s="456"/>
      <c r="AE34" s="456"/>
      <c r="AF34" s="456"/>
      <c r="AG34" s="456"/>
      <c r="AH34" s="456"/>
      <c r="AI34" s="456"/>
      <c r="AJ34" s="456"/>
      <c r="AK34" s="456"/>
      <c r="AL34" s="456"/>
      <c r="AM34" s="456"/>
      <c r="AN34" s="456"/>
      <c r="AO34" s="456"/>
      <c r="AP34" s="456"/>
      <c r="AQ34" s="456"/>
      <c r="AR34" s="456"/>
      <c r="AS34" s="456"/>
      <c r="AT34" s="456"/>
      <c r="AU34" s="456"/>
      <c r="AV34" s="456"/>
    </row>
    <row r="35" spans="1:48" ht="15.75">
      <c r="A35" s="437" t="s">
        <v>178</v>
      </c>
      <c r="B35" s="466">
        <v>1970.1</v>
      </c>
      <c r="C35" s="464">
        <v>151000512</v>
      </c>
      <c r="D35" s="465">
        <v>45239</v>
      </c>
      <c r="E35" s="467">
        <v>4150</v>
      </c>
      <c r="F35" s="468">
        <v>3798.6696786988459</v>
      </c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456"/>
      <c r="V35" s="456"/>
      <c r="W35" s="456"/>
      <c r="X35" s="456"/>
      <c r="Y35" s="456"/>
      <c r="Z35" s="456"/>
      <c r="AA35" s="456"/>
      <c r="AB35" s="456"/>
      <c r="AC35" s="456"/>
      <c r="AD35" s="456"/>
      <c r="AE35" s="456"/>
      <c r="AF35" s="456"/>
      <c r="AG35" s="456"/>
      <c r="AH35" s="456"/>
      <c r="AI35" s="456"/>
      <c r="AJ35" s="456"/>
      <c r="AK35" s="456"/>
      <c r="AL35" s="456"/>
      <c r="AM35" s="456"/>
      <c r="AN35" s="456"/>
      <c r="AO35" s="456"/>
      <c r="AP35" s="456"/>
      <c r="AQ35" s="456"/>
      <c r="AR35" s="456"/>
      <c r="AS35" s="456"/>
      <c r="AT35" s="456"/>
      <c r="AU35" s="456"/>
      <c r="AV35" s="456"/>
    </row>
    <row r="36" spans="1:48" ht="15.75">
      <c r="A36" s="437" t="s">
        <v>131</v>
      </c>
      <c r="B36" s="466">
        <v>2041.9</v>
      </c>
      <c r="C36" s="464">
        <v>151000512</v>
      </c>
      <c r="D36" s="465">
        <v>45239</v>
      </c>
      <c r="E36" s="467">
        <v>4150</v>
      </c>
      <c r="F36" s="468">
        <v>3992.9585726405094</v>
      </c>
      <c r="H36" s="456"/>
      <c r="I36" s="456"/>
      <c r="J36" s="456"/>
      <c r="K36" s="456"/>
      <c r="L36" s="456"/>
      <c r="M36" s="456"/>
      <c r="N36" s="456"/>
      <c r="O36" s="456"/>
      <c r="P36" s="456"/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456"/>
      <c r="AB36" s="456"/>
      <c r="AC36" s="456"/>
      <c r="AD36" s="456"/>
      <c r="AE36" s="456"/>
      <c r="AF36" s="456"/>
      <c r="AG36" s="456"/>
      <c r="AH36" s="456"/>
      <c r="AI36" s="456"/>
      <c r="AJ36" s="456"/>
      <c r="AK36" s="456"/>
      <c r="AL36" s="456"/>
      <c r="AM36" s="456"/>
      <c r="AN36" s="456"/>
      <c r="AO36" s="456"/>
      <c r="AP36" s="456"/>
      <c r="AQ36" s="456"/>
      <c r="AR36" s="456"/>
      <c r="AS36" s="456"/>
      <c r="AT36" s="456"/>
      <c r="AU36" s="456"/>
      <c r="AV36" s="456"/>
    </row>
    <row r="37" spans="1:48" ht="15.75">
      <c r="A37" s="437" t="s">
        <v>67</v>
      </c>
      <c r="B37" s="466">
        <v>4142.05</v>
      </c>
      <c r="C37" s="464">
        <v>161015528</v>
      </c>
      <c r="D37" s="465">
        <v>45238</v>
      </c>
      <c r="E37" s="467">
        <v>3550</v>
      </c>
      <c r="F37" s="468">
        <v>3069.9255744504358</v>
      </c>
      <c r="H37" s="456"/>
      <c r="I37" s="456"/>
      <c r="J37" s="456"/>
      <c r="K37" s="456"/>
      <c r="L37" s="456"/>
      <c r="M37" s="456"/>
      <c r="N37" s="456"/>
      <c r="O37" s="456"/>
      <c r="P37" s="456"/>
      <c r="Q37" s="456"/>
      <c r="R37" s="456"/>
      <c r="S37" s="456"/>
      <c r="T37" s="456"/>
      <c r="U37" s="456"/>
      <c r="V37" s="456"/>
      <c r="W37" s="456"/>
      <c r="X37" s="456"/>
      <c r="Y37" s="456"/>
      <c r="Z37" s="456"/>
      <c r="AA37" s="456"/>
      <c r="AB37" s="456"/>
      <c r="AC37" s="456"/>
      <c r="AD37" s="456"/>
      <c r="AE37" s="456"/>
      <c r="AF37" s="456"/>
      <c r="AG37" s="456"/>
      <c r="AH37" s="456"/>
      <c r="AI37" s="456"/>
      <c r="AJ37" s="456"/>
      <c r="AK37" s="456"/>
      <c r="AL37" s="456"/>
      <c r="AM37" s="456"/>
      <c r="AN37" s="456"/>
      <c r="AO37" s="456"/>
      <c r="AP37" s="456"/>
      <c r="AQ37" s="456"/>
      <c r="AR37" s="456"/>
      <c r="AS37" s="456"/>
      <c r="AT37" s="456"/>
      <c r="AU37" s="456"/>
      <c r="AV37" s="456"/>
    </row>
    <row r="38" spans="1:48" ht="30">
      <c r="A38" s="437" t="s">
        <v>8</v>
      </c>
      <c r="B38" s="466">
        <v>1889.11</v>
      </c>
      <c r="C38" s="464">
        <v>162002556</v>
      </c>
      <c r="D38" s="465">
        <v>45239</v>
      </c>
      <c r="E38" s="467">
        <v>3850</v>
      </c>
      <c r="F38" s="468">
        <v>2142.171974145891</v>
      </c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456"/>
      <c r="V38" s="456"/>
      <c r="W38" s="456"/>
      <c r="X38" s="456"/>
      <c r="Y38" s="456"/>
      <c r="Z38" s="456"/>
      <c r="AA38" s="456"/>
      <c r="AB38" s="456"/>
      <c r="AC38" s="456"/>
      <c r="AD38" s="456"/>
      <c r="AE38" s="456"/>
      <c r="AF38" s="456"/>
      <c r="AG38" s="456"/>
      <c r="AH38" s="456"/>
      <c r="AI38" s="456"/>
      <c r="AJ38" s="456"/>
      <c r="AK38" s="456"/>
      <c r="AL38" s="456"/>
      <c r="AM38" s="456"/>
      <c r="AN38" s="456"/>
      <c r="AO38" s="456"/>
      <c r="AP38" s="456"/>
      <c r="AQ38" s="456"/>
      <c r="AR38" s="456"/>
      <c r="AS38" s="456"/>
      <c r="AT38" s="456"/>
      <c r="AU38" s="456"/>
      <c r="AV38" s="456"/>
    </row>
    <row r="39" spans="1:48" ht="15.75">
      <c r="A39" s="437" t="s">
        <v>13</v>
      </c>
      <c r="B39" s="466">
        <v>2026.94</v>
      </c>
      <c r="C39" s="464">
        <v>162002556</v>
      </c>
      <c r="D39" s="465">
        <v>45239</v>
      </c>
      <c r="E39" s="467">
        <v>4150</v>
      </c>
      <c r="F39" s="468">
        <v>1986.5656332854505</v>
      </c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6"/>
      <c r="V39" s="456"/>
      <c r="W39" s="456"/>
      <c r="X39" s="456"/>
      <c r="Y39" s="456"/>
      <c r="Z39" s="456"/>
      <c r="AA39" s="456"/>
      <c r="AB39" s="456"/>
      <c r="AC39" s="456"/>
      <c r="AD39" s="456"/>
      <c r="AE39" s="456"/>
      <c r="AF39" s="456"/>
      <c r="AG39" s="456"/>
      <c r="AH39" s="456"/>
      <c r="AI39" s="456"/>
      <c r="AJ39" s="456"/>
      <c r="AK39" s="456"/>
      <c r="AL39" s="456"/>
      <c r="AM39" s="456"/>
      <c r="AN39" s="456"/>
      <c r="AO39" s="456"/>
      <c r="AP39" s="456"/>
      <c r="AQ39" s="456"/>
      <c r="AR39" s="456"/>
      <c r="AS39" s="456"/>
      <c r="AT39" s="456"/>
      <c r="AU39" s="456"/>
      <c r="AV39" s="456"/>
    </row>
    <row r="40" spans="1:48" ht="15.75">
      <c r="A40" s="437" t="s">
        <v>167</v>
      </c>
      <c r="B40" s="466">
        <v>2825.96</v>
      </c>
      <c r="C40" s="464">
        <v>161009796</v>
      </c>
      <c r="D40" s="465">
        <v>45239</v>
      </c>
      <c r="E40" s="467">
        <v>4750</v>
      </c>
      <c r="F40" s="468">
        <v>4656.6290154525395</v>
      </c>
      <c r="H40" s="456"/>
      <c r="I40" s="456"/>
      <c r="J40" s="456"/>
      <c r="K40" s="456"/>
      <c r="L40" s="456"/>
      <c r="M40" s="456"/>
      <c r="N40" s="456"/>
      <c r="O40" s="456"/>
      <c r="P40" s="456"/>
      <c r="Q40" s="456"/>
      <c r="R40" s="456"/>
      <c r="S40" s="456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6"/>
      <c r="AI40" s="456"/>
      <c r="AJ40" s="456"/>
      <c r="AK40" s="456"/>
      <c r="AL40" s="456"/>
      <c r="AM40" s="456"/>
      <c r="AN40" s="456"/>
      <c r="AO40" s="456"/>
      <c r="AP40" s="456"/>
      <c r="AQ40" s="456"/>
      <c r="AR40" s="456"/>
      <c r="AS40" s="456"/>
      <c r="AT40" s="456"/>
      <c r="AU40" s="456"/>
      <c r="AV40" s="456"/>
    </row>
    <row r="41" spans="1:48" ht="15.75">
      <c r="A41" s="437" t="s">
        <v>130</v>
      </c>
      <c r="B41" s="466">
        <v>671.24</v>
      </c>
      <c r="C41" s="464">
        <v>161009796</v>
      </c>
      <c r="D41" s="465">
        <v>45239</v>
      </c>
      <c r="E41" s="467">
        <v>4150</v>
      </c>
      <c r="F41" s="468">
        <v>4240.5504900351707</v>
      </c>
      <c r="H41" s="456"/>
      <c r="I41" s="456"/>
      <c r="J41" s="456"/>
      <c r="K41" s="456"/>
      <c r="L41" s="456"/>
      <c r="M41" s="456"/>
      <c r="N41" s="456"/>
      <c r="O41" s="456"/>
      <c r="P41" s="456"/>
      <c r="Q41" s="456"/>
      <c r="R41" s="456"/>
      <c r="S41" s="456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6"/>
      <c r="AI41" s="456"/>
      <c r="AJ41" s="456"/>
      <c r="AK41" s="456"/>
      <c r="AL41" s="456"/>
      <c r="AM41" s="456"/>
      <c r="AN41" s="456"/>
      <c r="AO41" s="456"/>
      <c r="AP41" s="456"/>
      <c r="AQ41" s="456"/>
      <c r="AR41" s="456"/>
      <c r="AS41" s="456"/>
      <c r="AT41" s="456"/>
      <c r="AU41" s="456"/>
      <c r="AV41" s="456"/>
    </row>
    <row r="42" spans="1:48" ht="30">
      <c r="A42" s="437" t="s">
        <v>8</v>
      </c>
      <c r="B42" s="466">
        <v>1894.6</v>
      </c>
      <c r="C42" s="464">
        <v>162002555</v>
      </c>
      <c r="D42" s="465">
        <v>45238</v>
      </c>
      <c r="E42" s="467">
        <v>3850</v>
      </c>
      <c r="F42" s="468">
        <v>2335.1165227882038</v>
      </c>
      <c r="G42" s="433"/>
      <c r="H42" s="469"/>
      <c r="I42" s="469"/>
      <c r="J42" s="469"/>
      <c r="K42" s="469"/>
      <c r="L42" s="456"/>
      <c r="M42" s="456"/>
      <c r="N42" s="456"/>
      <c r="O42" s="456"/>
      <c r="P42" s="456"/>
      <c r="Q42" s="456"/>
      <c r="R42" s="456"/>
      <c r="S42" s="456"/>
      <c r="T42" s="456"/>
      <c r="U42" s="456"/>
      <c r="V42" s="456"/>
      <c r="W42" s="456"/>
      <c r="X42" s="456"/>
      <c r="Y42" s="456"/>
      <c r="Z42" s="456"/>
      <c r="AA42" s="456"/>
      <c r="AB42" s="456"/>
      <c r="AC42" s="456"/>
      <c r="AD42" s="456"/>
      <c r="AE42" s="456"/>
      <c r="AF42" s="456"/>
      <c r="AG42" s="456"/>
      <c r="AH42" s="456"/>
      <c r="AI42" s="456"/>
      <c r="AJ42" s="456"/>
      <c r="AK42" s="456"/>
      <c r="AL42" s="456"/>
      <c r="AM42" s="456"/>
      <c r="AN42" s="456"/>
      <c r="AO42" s="456"/>
      <c r="AP42" s="456"/>
      <c r="AQ42" s="456"/>
      <c r="AR42" s="456"/>
      <c r="AS42" s="456"/>
      <c r="AT42" s="456"/>
      <c r="AU42" s="456"/>
      <c r="AV42" s="456"/>
    </row>
    <row r="43" spans="1:48" ht="15.75">
      <c r="A43" s="437" t="s">
        <v>14</v>
      </c>
      <c r="B43" s="466">
        <v>1980.5</v>
      </c>
      <c r="C43" s="464">
        <v>162002555</v>
      </c>
      <c r="D43" s="465">
        <v>45238</v>
      </c>
      <c r="E43" s="467">
        <v>4450</v>
      </c>
      <c r="F43" s="468">
        <v>2530.3192702452093</v>
      </c>
      <c r="H43" s="456"/>
      <c r="I43" s="456"/>
      <c r="J43" s="456"/>
      <c r="K43" s="456"/>
      <c r="L43" s="456"/>
      <c r="M43" s="456"/>
      <c r="N43" s="456"/>
      <c r="O43" s="456"/>
      <c r="P43" s="456"/>
      <c r="Q43" s="456"/>
      <c r="R43" s="456"/>
      <c r="S43" s="456"/>
      <c r="T43" s="456"/>
      <c r="U43" s="456"/>
      <c r="V43" s="456"/>
      <c r="W43" s="456"/>
      <c r="X43" s="456"/>
      <c r="Y43" s="456"/>
      <c r="Z43" s="456"/>
      <c r="AA43" s="456"/>
      <c r="AB43" s="456"/>
      <c r="AC43" s="456"/>
      <c r="AD43" s="456"/>
      <c r="AE43" s="456"/>
      <c r="AF43" s="456"/>
      <c r="AG43" s="456"/>
      <c r="AH43" s="456"/>
      <c r="AI43" s="456"/>
      <c r="AJ43" s="456"/>
      <c r="AK43" s="456"/>
      <c r="AL43" s="456"/>
      <c r="AM43" s="456"/>
      <c r="AN43" s="456"/>
      <c r="AO43" s="456"/>
      <c r="AP43" s="456"/>
      <c r="AQ43" s="456"/>
      <c r="AR43" s="456"/>
      <c r="AS43" s="456"/>
      <c r="AT43" s="456"/>
      <c r="AU43" s="456"/>
      <c r="AV43" s="456"/>
    </row>
    <row r="44" spans="1:48" ht="15.75">
      <c r="A44" s="437" t="s">
        <v>178</v>
      </c>
      <c r="B44" s="466">
        <v>1921.72</v>
      </c>
      <c r="C44" s="464">
        <v>161009798</v>
      </c>
      <c r="D44" s="465">
        <v>45240</v>
      </c>
      <c r="E44" s="467">
        <v>4150</v>
      </c>
      <c r="F44" s="468">
        <v>3661.5683559724016</v>
      </c>
      <c r="H44" s="456"/>
      <c r="I44" s="456"/>
      <c r="J44" s="456"/>
      <c r="K44" s="456"/>
      <c r="L44" s="456"/>
      <c r="M44" s="456"/>
      <c r="N44" s="456"/>
      <c r="O44" s="456"/>
      <c r="P44" s="456"/>
      <c r="Q44" s="456"/>
      <c r="R44" s="456"/>
      <c r="S44" s="456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F44" s="456"/>
      <c r="AG44" s="456"/>
      <c r="AH44" s="456"/>
      <c r="AI44" s="456"/>
      <c r="AJ44" s="456"/>
      <c r="AK44" s="456"/>
      <c r="AL44" s="456"/>
      <c r="AM44" s="456"/>
      <c r="AN44" s="456"/>
      <c r="AO44" s="456"/>
      <c r="AP44" s="456"/>
      <c r="AQ44" s="456"/>
      <c r="AR44" s="456"/>
      <c r="AS44" s="456"/>
      <c r="AT44" s="456"/>
      <c r="AU44" s="456"/>
      <c r="AV44" s="456"/>
    </row>
    <row r="45" spans="1:48" ht="15.75">
      <c r="A45" s="437" t="s">
        <v>131</v>
      </c>
      <c r="B45" s="466">
        <v>2022.93</v>
      </c>
      <c r="C45" s="464">
        <v>161009798</v>
      </c>
      <c r="D45" s="465">
        <v>45240</v>
      </c>
      <c r="E45" s="467">
        <v>4150</v>
      </c>
      <c r="F45" s="468">
        <v>3551.2614440810989</v>
      </c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  <c r="S45" s="456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56"/>
      <c r="AH45" s="456"/>
      <c r="AI45" s="456"/>
      <c r="AJ45" s="456"/>
      <c r="AK45" s="456"/>
      <c r="AL45" s="456"/>
      <c r="AM45" s="456"/>
      <c r="AN45" s="456"/>
      <c r="AO45" s="456"/>
      <c r="AP45" s="456"/>
      <c r="AQ45" s="456"/>
      <c r="AR45" s="456"/>
      <c r="AS45" s="456"/>
      <c r="AT45" s="456"/>
      <c r="AU45" s="456"/>
      <c r="AV45" s="456"/>
    </row>
    <row r="46" spans="1:48" ht="15.75">
      <c r="A46" s="437" t="s">
        <v>54</v>
      </c>
      <c r="B46" s="466">
        <v>1958.45</v>
      </c>
      <c r="C46" s="464">
        <v>162002560</v>
      </c>
      <c r="D46" s="465">
        <v>45240</v>
      </c>
      <c r="E46" s="467">
        <v>3850</v>
      </c>
      <c r="F46" s="468">
        <v>2268.815341235184</v>
      </c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56"/>
      <c r="AF46" s="456"/>
      <c r="AG46" s="456"/>
      <c r="AH46" s="456"/>
      <c r="AI46" s="456"/>
      <c r="AJ46" s="456"/>
      <c r="AK46" s="456"/>
      <c r="AL46" s="456"/>
      <c r="AM46" s="456"/>
      <c r="AN46" s="456"/>
      <c r="AO46" s="456"/>
      <c r="AP46" s="456"/>
      <c r="AQ46" s="456"/>
      <c r="AR46" s="456"/>
      <c r="AS46" s="456"/>
      <c r="AT46" s="456"/>
      <c r="AU46" s="456"/>
      <c r="AV46" s="456"/>
    </row>
    <row r="47" spans="1:48" ht="15.75">
      <c r="A47" s="437" t="s">
        <v>14</v>
      </c>
      <c r="B47" s="466">
        <v>2022.5</v>
      </c>
      <c r="C47" s="464">
        <v>162002560</v>
      </c>
      <c r="D47" s="465">
        <v>45240</v>
      </c>
      <c r="E47" s="467">
        <v>4450</v>
      </c>
      <c r="F47" s="468">
        <v>2268.815341235184</v>
      </c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56"/>
      <c r="AH47" s="456"/>
      <c r="AI47" s="456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</row>
    <row r="48" spans="1:48" ht="15.75">
      <c r="A48" s="437" t="s">
        <v>167</v>
      </c>
      <c r="B48" s="466">
        <v>2611.5300000000002</v>
      </c>
      <c r="C48" s="464">
        <v>151000513</v>
      </c>
      <c r="D48" s="465">
        <v>45241</v>
      </c>
      <c r="E48" s="467">
        <v>4750</v>
      </c>
      <c r="F48" s="468">
        <v>3787.3170559657569</v>
      </c>
      <c r="H48" s="456"/>
      <c r="I48" s="456"/>
      <c r="J48" s="456"/>
      <c r="K48" s="456"/>
      <c r="L48" s="456"/>
      <c r="M48" s="456"/>
      <c r="N48" s="456"/>
      <c r="O48" s="456"/>
      <c r="P48" s="456"/>
      <c r="Q48" s="456"/>
      <c r="R48" s="456"/>
      <c r="S48" s="456"/>
      <c r="T48" s="456"/>
      <c r="U48" s="456"/>
      <c r="V48" s="456"/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456"/>
      <c r="AL48" s="456"/>
      <c r="AM48" s="456"/>
      <c r="AN48" s="456"/>
      <c r="AO48" s="456"/>
      <c r="AP48" s="456"/>
      <c r="AQ48" s="456"/>
      <c r="AR48" s="456"/>
      <c r="AS48" s="456"/>
      <c r="AT48" s="456"/>
      <c r="AU48" s="456"/>
      <c r="AV48" s="456"/>
    </row>
    <row r="49" spans="1:48" ht="15.75">
      <c r="A49" s="437" t="s">
        <v>130</v>
      </c>
      <c r="B49" s="466">
        <v>1281.57</v>
      </c>
      <c r="C49" s="464">
        <v>151000513</v>
      </c>
      <c r="D49" s="465">
        <v>45241</v>
      </c>
      <c r="E49" s="467">
        <v>4150</v>
      </c>
      <c r="F49" s="468">
        <v>3787.3170559657569</v>
      </c>
      <c r="H49" s="456"/>
      <c r="I49" s="456"/>
      <c r="J49" s="456"/>
      <c r="K49" s="456"/>
      <c r="L49" s="456"/>
      <c r="M49" s="456"/>
      <c r="N49" s="456"/>
      <c r="O49" s="456"/>
      <c r="P49" s="456"/>
      <c r="Q49" s="456"/>
      <c r="R49" s="456"/>
      <c r="S49" s="456"/>
      <c r="T49" s="456"/>
      <c r="U49" s="456"/>
      <c r="V49" s="456"/>
      <c r="W49" s="456"/>
      <c r="X49" s="456"/>
      <c r="Y49" s="456"/>
      <c r="Z49" s="456"/>
      <c r="AA49" s="456"/>
      <c r="AB49" s="456"/>
      <c r="AC49" s="456"/>
      <c r="AD49" s="456"/>
      <c r="AE49" s="456"/>
      <c r="AF49" s="456"/>
      <c r="AG49" s="456"/>
      <c r="AH49" s="456"/>
      <c r="AI49" s="456"/>
      <c r="AJ49" s="456"/>
      <c r="AK49" s="456"/>
      <c r="AL49" s="456"/>
      <c r="AM49" s="456"/>
      <c r="AN49" s="456"/>
      <c r="AO49" s="456"/>
      <c r="AP49" s="456"/>
      <c r="AQ49" s="456"/>
      <c r="AR49" s="456"/>
      <c r="AS49" s="456"/>
      <c r="AT49" s="456"/>
      <c r="AU49" s="456"/>
      <c r="AV49" s="456"/>
    </row>
    <row r="50" spans="1:48" ht="30">
      <c r="A50" s="437" t="s">
        <v>8</v>
      </c>
      <c r="B50" s="466">
        <v>3948.85</v>
      </c>
      <c r="C50" s="464">
        <v>162002568</v>
      </c>
      <c r="D50" s="465">
        <v>45242</v>
      </c>
      <c r="E50" s="467">
        <v>3850</v>
      </c>
      <c r="F50" s="468">
        <v>2001.4751412056153</v>
      </c>
      <c r="H50" s="456"/>
      <c r="I50" s="456"/>
      <c r="J50" s="456"/>
      <c r="K50" s="456"/>
      <c r="L50" s="456"/>
      <c r="M50" s="456"/>
      <c r="N50" s="456"/>
      <c r="O50" s="456"/>
      <c r="P50" s="456"/>
      <c r="Q50" s="456"/>
      <c r="R50" s="456"/>
      <c r="S50" s="456"/>
      <c r="T50" s="456"/>
      <c r="U50" s="456"/>
      <c r="V50" s="456"/>
      <c r="W50" s="456"/>
      <c r="X50" s="456"/>
      <c r="Y50" s="456"/>
      <c r="Z50" s="456"/>
      <c r="AA50" s="456"/>
      <c r="AB50" s="456"/>
      <c r="AC50" s="456"/>
      <c r="AD50" s="456"/>
      <c r="AE50" s="456"/>
      <c r="AF50" s="456"/>
      <c r="AG50" s="456"/>
      <c r="AH50" s="456"/>
      <c r="AI50" s="456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</row>
    <row r="51" spans="1:48" ht="15.75">
      <c r="A51" s="437" t="s">
        <v>54</v>
      </c>
      <c r="B51" s="466">
        <v>1970.73</v>
      </c>
      <c r="C51" s="464">
        <v>162002569</v>
      </c>
      <c r="D51" s="465">
        <v>45242</v>
      </c>
      <c r="E51" s="467">
        <v>3850</v>
      </c>
      <c r="F51" s="468">
        <v>2031.0847812206573</v>
      </c>
      <c r="H51" s="456"/>
      <c r="I51" s="456"/>
      <c r="J51" s="456"/>
      <c r="K51" s="456"/>
      <c r="L51" s="456"/>
      <c r="M51" s="456"/>
      <c r="N51" s="456"/>
      <c r="O51" s="456"/>
      <c r="P51" s="456"/>
      <c r="Q51" s="456"/>
      <c r="R51" s="456"/>
      <c r="S51" s="456"/>
      <c r="T51" s="456"/>
      <c r="U51" s="456"/>
      <c r="V51" s="456"/>
      <c r="W51" s="456"/>
      <c r="X51" s="456"/>
      <c r="Y51" s="456"/>
      <c r="Z51" s="456"/>
      <c r="AA51" s="456"/>
      <c r="AB51" s="456"/>
      <c r="AC51" s="456"/>
      <c r="AD51" s="456"/>
      <c r="AE51" s="456"/>
      <c r="AF51" s="456"/>
      <c r="AG51" s="456"/>
      <c r="AH51" s="456"/>
      <c r="AI51" s="456"/>
      <c r="AJ51" s="456"/>
      <c r="AK51" s="456"/>
      <c r="AL51" s="456"/>
      <c r="AM51" s="456"/>
      <c r="AN51" s="456"/>
      <c r="AO51" s="456"/>
      <c r="AP51" s="456"/>
      <c r="AQ51" s="456"/>
      <c r="AR51" s="456"/>
      <c r="AS51" s="456"/>
      <c r="AT51" s="456"/>
      <c r="AU51" s="456"/>
      <c r="AV51" s="456"/>
    </row>
    <row r="52" spans="1:48" ht="15.75">
      <c r="A52" s="437" t="s">
        <v>13</v>
      </c>
      <c r="B52" s="466">
        <v>2029.47</v>
      </c>
      <c r="C52" s="464">
        <v>162002569</v>
      </c>
      <c r="D52" s="465">
        <v>45242</v>
      </c>
      <c r="E52" s="467">
        <v>4150</v>
      </c>
      <c r="F52" s="468">
        <v>2031.0847812206573</v>
      </c>
      <c r="H52" s="456"/>
      <c r="I52" s="456"/>
      <c r="J52" s="456"/>
      <c r="K52" s="456"/>
      <c r="L52" s="456"/>
      <c r="M52" s="456"/>
      <c r="N52" s="456"/>
      <c r="O52" s="456"/>
      <c r="P52" s="456"/>
      <c r="Q52" s="456"/>
      <c r="R52" s="456"/>
      <c r="S52" s="456"/>
      <c r="T52" s="456"/>
      <c r="U52" s="456"/>
      <c r="V52" s="456"/>
      <c r="W52" s="456"/>
      <c r="X52" s="456"/>
      <c r="Y52" s="456"/>
      <c r="Z52" s="456"/>
      <c r="AA52" s="456"/>
      <c r="AB52" s="456"/>
      <c r="AC52" s="456"/>
      <c r="AD52" s="456"/>
      <c r="AE52" s="456"/>
      <c r="AF52" s="456"/>
      <c r="AG52" s="456"/>
      <c r="AH52" s="456"/>
      <c r="AI52" s="456"/>
      <c r="AJ52" s="456"/>
      <c r="AK52" s="456"/>
      <c r="AL52" s="456"/>
      <c r="AM52" s="456"/>
      <c r="AN52" s="456"/>
      <c r="AO52" s="456"/>
      <c r="AP52" s="456"/>
      <c r="AQ52" s="456"/>
      <c r="AR52" s="456"/>
      <c r="AS52" s="456"/>
      <c r="AT52" s="456"/>
      <c r="AU52" s="456"/>
      <c r="AV52" s="456"/>
    </row>
    <row r="53" spans="1:48" ht="15.75">
      <c r="A53" s="437" t="s">
        <v>67</v>
      </c>
      <c r="B53" s="438">
        <v>2371.39</v>
      </c>
      <c r="C53" s="464">
        <v>151000673</v>
      </c>
      <c r="D53" s="465">
        <v>45243</v>
      </c>
      <c r="E53" s="467">
        <v>4450</v>
      </c>
      <c r="F53" s="468">
        <v>3320.8080991735537</v>
      </c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456"/>
      <c r="T53" s="456"/>
      <c r="U53" s="456"/>
      <c r="V53" s="456"/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456"/>
      <c r="AH53" s="456"/>
      <c r="AI53" s="456"/>
      <c r="AJ53" s="456"/>
      <c r="AK53" s="456"/>
      <c r="AL53" s="456"/>
      <c r="AM53" s="456"/>
      <c r="AN53" s="456"/>
      <c r="AO53" s="456"/>
      <c r="AP53" s="456"/>
      <c r="AQ53" s="456"/>
      <c r="AR53" s="456"/>
      <c r="AS53" s="456"/>
      <c r="AT53" s="456"/>
      <c r="AU53" s="456"/>
      <c r="AV53" s="456"/>
    </row>
    <row r="54" spans="1:48" ht="15.75">
      <c r="A54" s="437" t="s">
        <v>68</v>
      </c>
      <c r="B54" s="438">
        <v>1046.43</v>
      </c>
      <c r="C54" s="464">
        <v>151000673</v>
      </c>
      <c r="D54" s="465">
        <v>45243</v>
      </c>
      <c r="E54" s="467">
        <v>4450</v>
      </c>
      <c r="F54" s="468">
        <v>3320.8080991735537</v>
      </c>
      <c r="H54" s="456"/>
      <c r="I54" s="456"/>
      <c r="J54" s="456"/>
      <c r="K54" s="456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6"/>
      <c r="AC54" s="456"/>
      <c r="AD54" s="456"/>
      <c r="AE54" s="456"/>
      <c r="AF54" s="456"/>
      <c r="AG54" s="456"/>
      <c r="AH54" s="456"/>
      <c r="AI54" s="456"/>
      <c r="AJ54" s="456"/>
      <c r="AK54" s="456"/>
      <c r="AL54" s="456"/>
      <c r="AM54" s="456"/>
      <c r="AN54" s="456"/>
      <c r="AO54" s="456"/>
      <c r="AP54" s="456"/>
      <c r="AQ54" s="456"/>
      <c r="AR54" s="456"/>
      <c r="AS54" s="456"/>
      <c r="AT54" s="456"/>
      <c r="AU54" s="456"/>
      <c r="AV54" s="456"/>
    </row>
    <row r="55" spans="1:48" ht="15.75">
      <c r="A55" s="437" t="s">
        <v>159</v>
      </c>
      <c r="B55" s="438">
        <v>618.53</v>
      </c>
      <c r="C55" s="464">
        <v>151000673</v>
      </c>
      <c r="D55" s="465">
        <v>45243</v>
      </c>
      <c r="E55" s="467">
        <v>4450</v>
      </c>
      <c r="F55" s="468">
        <v>3320.8080991735537</v>
      </c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6"/>
      <c r="AL55" s="456"/>
      <c r="AM55" s="456"/>
      <c r="AN55" s="456"/>
      <c r="AO55" s="456"/>
      <c r="AP55" s="456"/>
      <c r="AQ55" s="456"/>
      <c r="AR55" s="456"/>
      <c r="AS55" s="456"/>
      <c r="AT55" s="456"/>
      <c r="AU55" s="456"/>
      <c r="AV55" s="456"/>
    </row>
    <row r="56" spans="1:48" ht="15.75">
      <c r="A56" s="437" t="s">
        <v>180</v>
      </c>
      <c r="B56" s="466">
        <v>4032.7</v>
      </c>
      <c r="C56" s="464">
        <v>161000038</v>
      </c>
      <c r="D56" s="465">
        <v>45242</v>
      </c>
      <c r="E56" s="467">
        <v>4150</v>
      </c>
      <c r="F56" s="468">
        <v>3107.654304041052</v>
      </c>
      <c r="H56" s="456"/>
      <c r="I56" s="456"/>
      <c r="J56" s="456"/>
      <c r="K56" s="456"/>
      <c r="L56" s="456"/>
      <c r="M56" s="456"/>
      <c r="N56" s="456"/>
      <c r="O56" s="456"/>
      <c r="P56" s="456"/>
      <c r="Q56" s="456"/>
      <c r="R56" s="456"/>
      <c r="S56" s="456"/>
      <c r="T56" s="456"/>
      <c r="U56" s="456"/>
      <c r="V56" s="456"/>
      <c r="W56" s="456"/>
      <c r="X56" s="456"/>
      <c r="Y56" s="456"/>
      <c r="Z56" s="456"/>
      <c r="AA56" s="456"/>
      <c r="AB56" s="456"/>
      <c r="AC56" s="456"/>
      <c r="AD56" s="456"/>
      <c r="AE56" s="456"/>
      <c r="AF56" s="456"/>
      <c r="AG56" s="456"/>
      <c r="AH56" s="456"/>
      <c r="AI56" s="456"/>
      <c r="AJ56" s="456"/>
      <c r="AK56" s="456"/>
      <c r="AL56" s="456"/>
      <c r="AM56" s="456"/>
      <c r="AN56" s="456"/>
      <c r="AO56" s="456"/>
      <c r="AP56" s="456"/>
      <c r="AQ56" s="456"/>
      <c r="AR56" s="456"/>
      <c r="AS56" s="456"/>
      <c r="AT56" s="456"/>
      <c r="AU56" s="456"/>
      <c r="AV56" s="456"/>
    </row>
    <row r="57" spans="1:48" ht="15.75">
      <c r="A57" s="437" t="s">
        <v>167</v>
      </c>
      <c r="B57" s="466">
        <v>3785.9</v>
      </c>
      <c r="C57" s="464">
        <v>161009802</v>
      </c>
      <c r="D57" s="465">
        <v>45243</v>
      </c>
      <c r="E57" s="467">
        <v>4750</v>
      </c>
      <c r="F57" s="468">
        <v>3361.3779903629938</v>
      </c>
      <c r="H57" s="456"/>
      <c r="I57" s="456"/>
      <c r="J57" s="456"/>
      <c r="K57" s="456"/>
      <c r="L57" s="456"/>
      <c r="M57" s="456"/>
      <c r="N57" s="456"/>
      <c r="O57" s="456"/>
      <c r="P57" s="456"/>
      <c r="Q57" s="456"/>
      <c r="R57" s="456"/>
      <c r="S57" s="456"/>
      <c r="T57" s="456"/>
      <c r="U57" s="456"/>
      <c r="V57" s="456"/>
      <c r="W57" s="456"/>
      <c r="X57" s="456"/>
      <c r="Y57" s="456"/>
      <c r="Z57" s="456"/>
      <c r="AA57" s="456"/>
      <c r="AB57" s="456"/>
      <c r="AC57" s="456"/>
      <c r="AD57" s="456"/>
      <c r="AE57" s="456"/>
      <c r="AF57" s="456"/>
      <c r="AG57" s="456"/>
      <c r="AH57" s="456"/>
      <c r="AI57" s="456"/>
      <c r="AJ57" s="456"/>
      <c r="AK57" s="456"/>
      <c r="AL57" s="456"/>
      <c r="AM57" s="456"/>
      <c r="AN57" s="456"/>
      <c r="AO57" s="456"/>
      <c r="AP57" s="456"/>
      <c r="AQ57" s="456"/>
      <c r="AR57" s="456"/>
      <c r="AS57" s="456"/>
      <c r="AT57" s="456"/>
      <c r="AU57" s="456"/>
      <c r="AV57" s="456"/>
    </row>
    <row r="58" spans="1:48" ht="15.75">
      <c r="A58" s="437" t="s">
        <v>178</v>
      </c>
      <c r="B58" s="466">
        <v>1136</v>
      </c>
      <c r="C58" s="464">
        <v>161009803</v>
      </c>
      <c r="D58" s="465">
        <v>45244</v>
      </c>
      <c r="E58" s="467">
        <v>4150</v>
      </c>
      <c r="F58" s="468">
        <v>3497.8675417691734</v>
      </c>
      <c r="H58" s="456"/>
      <c r="I58" s="456"/>
      <c r="J58" s="456"/>
      <c r="K58" s="456"/>
      <c r="L58" s="456"/>
      <c r="M58" s="456"/>
      <c r="N58" s="456"/>
      <c r="O58" s="456"/>
      <c r="P58" s="456"/>
      <c r="Q58" s="456"/>
      <c r="R58" s="456"/>
      <c r="S58" s="456"/>
      <c r="T58" s="456"/>
      <c r="U58" s="456"/>
      <c r="V58" s="456"/>
      <c r="W58" s="456"/>
      <c r="X58" s="456"/>
      <c r="Y58" s="456"/>
      <c r="Z58" s="456"/>
      <c r="AA58" s="456"/>
      <c r="AB58" s="456"/>
      <c r="AC58" s="456"/>
      <c r="AD58" s="456"/>
      <c r="AE58" s="456"/>
      <c r="AF58" s="456"/>
      <c r="AG58" s="456"/>
      <c r="AH58" s="456"/>
      <c r="AI58" s="456"/>
      <c r="AJ58" s="456"/>
      <c r="AK58" s="456"/>
      <c r="AL58" s="456"/>
      <c r="AM58" s="456"/>
      <c r="AN58" s="456"/>
      <c r="AO58" s="456"/>
      <c r="AP58" s="456"/>
      <c r="AQ58" s="456"/>
      <c r="AR58" s="456"/>
      <c r="AS58" s="456"/>
      <c r="AT58" s="456"/>
      <c r="AU58" s="456"/>
      <c r="AV58" s="456"/>
    </row>
    <row r="59" spans="1:48" ht="15.75">
      <c r="A59" s="437" t="s">
        <v>131</v>
      </c>
      <c r="B59" s="466">
        <v>2643.2</v>
      </c>
      <c r="C59" s="464">
        <v>161009803</v>
      </c>
      <c r="D59" s="465">
        <v>45244</v>
      </c>
      <c r="E59" s="467">
        <v>4150</v>
      </c>
      <c r="F59" s="468">
        <v>3497.8675417691734</v>
      </c>
      <c r="H59" s="456"/>
      <c r="I59" s="456"/>
      <c r="J59" s="456"/>
      <c r="K59" s="456"/>
      <c r="L59" s="456"/>
      <c r="M59" s="456"/>
      <c r="N59" s="456"/>
      <c r="O59" s="456"/>
      <c r="P59" s="456"/>
      <c r="Q59" s="456"/>
      <c r="R59" s="456"/>
      <c r="S59" s="456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456"/>
      <c r="AG59" s="456"/>
      <c r="AH59" s="456"/>
      <c r="AI59" s="456"/>
      <c r="AJ59" s="456"/>
      <c r="AK59" s="456"/>
      <c r="AL59" s="456"/>
      <c r="AM59" s="456"/>
      <c r="AN59" s="456"/>
      <c r="AO59" s="456"/>
      <c r="AP59" s="456"/>
      <c r="AQ59" s="456"/>
      <c r="AR59" s="456"/>
      <c r="AS59" s="456"/>
      <c r="AT59" s="456"/>
      <c r="AU59" s="456"/>
      <c r="AV59" s="456"/>
    </row>
    <row r="60" spans="1:48" ht="15.75">
      <c r="A60" s="437" t="s">
        <v>167</v>
      </c>
      <c r="B60" s="466">
        <v>2922.55</v>
      </c>
      <c r="C60" s="464">
        <v>151000515</v>
      </c>
      <c r="D60" s="465">
        <v>45244</v>
      </c>
      <c r="E60" s="467">
        <v>4750</v>
      </c>
      <c r="F60" s="468">
        <v>3657.9669999999996</v>
      </c>
      <c r="H60" s="456"/>
      <c r="I60" s="456"/>
      <c r="J60" s="456"/>
      <c r="K60" s="456"/>
      <c r="L60" s="456"/>
      <c r="M60" s="456"/>
      <c r="N60" s="456"/>
      <c r="O60" s="456"/>
      <c r="P60" s="456"/>
      <c r="Q60" s="456"/>
      <c r="R60" s="456"/>
      <c r="S60" s="456"/>
      <c r="T60" s="456"/>
      <c r="U60" s="456"/>
      <c r="V60" s="456"/>
      <c r="W60" s="456"/>
      <c r="X60" s="456"/>
      <c r="Y60" s="456"/>
      <c r="Z60" s="456"/>
      <c r="AA60" s="456"/>
      <c r="AB60" s="456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AU60" s="456"/>
      <c r="AV60" s="456"/>
    </row>
    <row r="61" spans="1:48" ht="15.75">
      <c r="A61" s="437" t="s">
        <v>178</v>
      </c>
      <c r="B61" s="466">
        <v>1019.15</v>
      </c>
      <c r="C61" s="464">
        <v>151000515</v>
      </c>
      <c r="D61" s="465">
        <v>45244</v>
      </c>
      <c r="E61" s="467">
        <v>4150</v>
      </c>
      <c r="F61" s="468">
        <v>3657.9669999999996</v>
      </c>
      <c r="H61" s="456"/>
      <c r="I61" s="456"/>
      <c r="J61" s="456"/>
      <c r="K61" s="456"/>
      <c r="L61" s="456"/>
      <c r="M61" s="456"/>
      <c r="N61" s="456"/>
      <c r="O61" s="456"/>
      <c r="P61" s="456"/>
      <c r="Q61" s="456"/>
      <c r="R61" s="456"/>
      <c r="S61" s="456"/>
      <c r="T61" s="456"/>
      <c r="U61" s="456"/>
      <c r="V61" s="456"/>
      <c r="W61" s="456"/>
      <c r="X61" s="456"/>
      <c r="Y61" s="456"/>
      <c r="Z61" s="456"/>
      <c r="AA61" s="456"/>
      <c r="AB61" s="456"/>
      <c r="AC61" s="456"/>
      <c r="AD61" s="456"/>
      <c r="AE61" s="456"/>
      <c r="AF61" s="456"/>
      <c r="AG61" s="456"/>
      <c r="AH61" s="456"/>
      <c r="AI61" s="456"/>
      <c r="AJ61" s="456"/>
      <c r="AK61" s="456"/>
      <c r="AL61" s="456"/>
      <c r="AM61" s="456"/>
      <c r="AN61" s="456"/>
      <c r="AO61" s="456"/>
      <c r="AP61" s="456"/>
      <c r="AQ61" s="456"/>
      <c r="AR61" s="456"/>
      <c r="AS61" s="456"/>
      <c r="AT61" s="456"/>
      <c r="AU61" s="456"/>
      <c r="AV61" s="456"/>
    </row>
    <row r="62" spans="1:48" ht="15.75">
      <c r="A62" s="437" t="s">
        <v>167</v>
      </c>
      <c r="B62" s="466">
        <v>1905.78</v>
      </c>
      <c r="C62" s="464">
        <v>161009805</v>
      </c>
      <c r="D62" s="465">
        <v>45245</v>
      </c>
      <c r="E62" s="467">
        <v>4750</v>
      </c>
      <c r="F62" s="468">
        <v>3833.0014915700735</v>
      </c>
      <c r="H62" s="456"/>
      <c r="I62" s="456"/>
      <c r="J62" s="456"/>
      <c r="K62" s="456"/>
      <c r="L62" s="456"/>
      <c r="M62" s="456"/>
      <c r="N62" s="456"/>
      <c r="O62" s="456"/>
      <c r="P62" s="456"/>
      <c r="Q62" s="456"/>
      <c r="R62" s="456"/>
      <c r="S62" s="456"/>
      <c r="T62" s="456"/>
      <c r="U62" s="456"/>
      <c r="V62" s="456"/>
      <c r="W62" s="456"/>
      <c r="X62" s="456"/>
      <c r="Y62" s="456"/>
      <c r="Z62" s="456"/>
      <c r="AA62" s="456"/>
      <c r="AB62" s="456"/>
      <c r="AC62" s="456"/>
      <c r="AD62" s="456"/>
      <c r="AE62" s="456"/>
      <c r="AF62" s="456"/>
      <c r="AG62" s="456"/>
      <c r="AH62" s="456"/>
      <c r="AI62" s="456"/>
      <c r="AJ62" s="456"/>
      <c r="AK62" s="456"/>
      <c r="AL62" s="456"/>
      <c r="AM62" s="456"/>
      <c r="AN62" s="456"/>
      <c r="AO62" s="456"/>
      <c r="AP62" s="456"/>
      <c r="AQ62" s="456"/>
      <c r="AR62" s="456"/>
      <c r="AS62" s="456"/>
      <c r="AT62" s="456"/>
      <c r="AU62" s="456"/>
      <c r="AV62" s="456"/>
    </row>
    <row r="63" spans="1:48" ht="15.75">
      <c r="A63" s="437" t="s">
        <v>130</v>
      </c>
      <c r="B63" s="466">
        <v>2005.17</v>
      </c>
      <c r="C63" s="464">
        <v>161009805</v>
      </c>
      <c r="D63" s="465">
        <v>45245</v>
      </c>
      <c r="E63" s="467">
        <v>4150</v>
      </c>
      <c r="F63" s="468">
        <v>3833.0014915700735</v>
      </c>
      <c r="H63" s="456"/>
      <c r="I63" s="456"/>
      <c r="J63" s="456"/>
      <c r="K63" s="456"/>
      <c r="L63" s="456"/>
      <c r="M63" s="456"/>
      <c r="N63" s="456"/>
      <c r="O63" s="456"/>
      <c r="P63" s="456"/>
      <c r="Q63" s="456"/>
      <c r="R63" s="456"/>
      <c r="S63" s="456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6"/>
      <c r="AI63" s="456"/>
      <c r="AJ63" s="456"/>
      <c r="AK63" s="456"/>
      <c r="AL63" s="456"/>
      <c r="AM63" s="456"/>
      <c r="AN63" s="456"/>
      <c r="AO63" s="456"/>
      <c r="AP63" s="456"/>
      <c r="AQ63" s="456"/>
      <c r="AR63" s="456"/>
      <c r="AS63" s="456"/>
      <c r="AT63" s="456"/>
      <c r="AU63" s="456"/>
      <c r="AV63" s="456"/>
    </row>
    <row r="64" spans="1:48" ht="15.75">
      <c r="A64" s="437" t="s">
        <v>167</v>
      </c>
      <c r="B64" s="466">
        <v>2331.15</v>
      </c>
      <c r="C64" s="464">
        <v>151000516</v>
      </c>
      <c r="D64" s="465">
        <v>45245</v>
      </c>
      <c r="E64" s="467">
        <v>4150</v>
      </c>
      <c r="F64" s="468">
        <v>3462.1720775420631</v>
      </c>
      <c r="H64" s="456"/>
      <c r="I64" s="456"/>
      <c r="J64" s="456"/>
      <c r="K64" s="456"/>
      <c r="L64" s="456"/>
      <c r="M64" s="456"/>
      <c r="N64" s="456"/>
      <c r="O64" s="456"/>
      <c r="P64" s="456"/>
      <c r="Q64" s="456"/>
      <c r="R64" s="456"/>
      <c r="S64" s="456"/>
      <c r="T64" s="456"/>
      <c r="U64" s="456"/>
      <c r="V64" s="456"/>
      <c r="W64" s="456"/>
      <c r="X64" s="456"/>
      <c r="Y64" s="456"/>
      <c r="Z64" s="456"/>
      <c r="AA64" s="456"/>
      <c r="AB64" s="456"/>
      <c r="AC64" s="456"/>
      <c r="AD64" s="456"/>
      <c r="AE64" s="456"/>
      <c r="AF64" s="456"/>
      <c r="AG64" s="456"/>
      <c r="AH64" s="456"/>
      <c r="AI64" s="456"/>
      <c r="AJ64" s="456"/>
      <c r="AK64" s="456"/>
      <c r="AL64" s="456"/>
      <c r="AM64" s="456"/>
      <c r="AN64" s="456"/>
      <c r="AO64" s="456"/>
      <c r="AP64" s="456"/>
      <c r="AQ64" s="456"/>
      <c r="AR64" s="456"/>
      <c r="AS64" s="456"/>
      <c r="AT64" s="456"/>
      <c r="AU64" s="456"/>
      <c r="AV64" s="456"/>
    </row>
    <row r="65" spans="1:48" ht="15.75">
      <c r="A65" s="437" t="s">
        <v>130</v>
      </c>
      <c r="B65" s="466">
        <v>1351.35</v>
      </c>
      <c r="C65" s="464">
        <v>151000516</v>
      </c>
      <c r="D65" s="465">
        <v>45245</v>
      </c>
      <c r="E65" s="467">
        <v>4150</v>
      </c>
      <c r="F65" s="468">
        <v>3462.1720775420631</v>
      </c>
      <c r="H65" s="456"/>
      <c r="I65" s="456"/>
      <c r="J65" s="456"/>
      <c r="K65" s="456"/>
      <c r="L65" s="456"/>
      <c r="M65" s="456"/>
      <c r="N65" s="456"/>
      <c r="O65" s="456"/>
      <c r="P65" s="456"/>
      <c r="Q65" s="456"/>
      <c r="R65" s="456"/>
      <c r="S65" s="456"/>
      <c r="T65" s="456"/>
      <c r="U65" s="456"/>
      <c r="V65" s="456"/>
      <c r="W65" s="456"/>
      <c r="X65" s="456"/>
      <c r="Y65" s="456"/>
      <c r="Z65" s="456"/>
      <c r="AA65" s="456"/>
      <c r="AB65" s="456"/>
      <c r="AC65" s="456"/>
      <c r="AD65" s="456"/>
      <c r="AE65" s="456"/>
      <c r="AF65" s="456"/>
      <c r="AG65" s="456"/>
      <c r="AH65" s="456"/>
      <c r="AI65" s="456"/>
      <c r="AJ65" s="456"/>
      <c r="AK65" s="456"/>
      <c r="AL65" s="456"/>
      <c r="AM65" s="456"/>
      <c r="AN65" s="456"/>
      <c r="AO65" s="456"/>
      <c r="AP65" s="456"/>
      <c r="AQ65" s="456"/>
      <c r="AR65" s="456"/>
      <c r="AS65" s="456"/>
      <c r="AT65" s="456"/>
      <c r="AU65" s="456"/>
      <c r="AV65" s="456"/>
    </row>
    <row r="66" spans="1:48" ht="15.75">
      <c r="A66" s="437" t="s">
        <v>178</v>
      </c>
      <c r="B66" s="466">
        <v>1881.51</v>
      </c>
      <c r="C66" s="464">
        <v>161009806</v>
      </c>
      <c r="D66" s="465">
        <v>45246</v>
      </c>
      <c r="E66" s="467">
        <v>4150</v>
      </c>
      <c r="F66" s="468">
        <v>3576.138888530234</v>
      </c>
      <c r="H66" s="456"/>
      <c r="I66" s="456"/>
      <c r="J66" s="456"/>
      <c r="K66" s="456"/>
      <c r="L66" s="456"/>
      <c r="M66" s="456"/>
      <c r="N66" s="456"/>
      <c r="O66" s="456"/>
      <c r="P66" s="456"/>
      <c r="Q66" s="456"/>
      <c r="R66" s="456"/>
      <c r="S66" s="456"/>
      <c r="T66" s="456"/>
      <c r="U66" s="456"/>
      <c r="V66" s="456"/>
      <c r="W66" s="456"/>
      <c r="X66" s="456"/>
      <c r="Y66" s="456"/>
      <c r="Z66" s="456"/>
      <c r="AA66" s="456"/>
      <c r="AB66" s="456"/>
      <c r="AC66" s="456"/>
      <c r="AD66" s="456"/>
      <c r="AE66" s="456"/>
      <c r="AF66" s="456"/>
      <c r="AG66" s="456"/>
      <c r="AH66" s="456"/>
      <c r="AI66" s="456"/>
      <c r="AJ66" s="456"/>
      <c r="AK66" s="456"/>
      <c r="AL66" s="456"/>
      <c r="AM66" s="456"/>
      <c r="AN66" s="456"/>
      <c r="AO66" s="456"/>
      <c r="AP66" s="456"/>
      <c r="AQ66" s="456"/>
      <c r="AR66" s="456"/>
      <c r="AS66" s="456"/>
      <c r="AT66" s="456"/>
      <c r="AU66" s="456"/>
      <c r="AV66" s="456"/>
    </row>
    <row r="67" spans="1:48" ht="15.75">
      <c r="A67" s="437" t="s">
        <v>131</v>
      </c>
      <c r="B67" s="438">
        <v>1978.49</v>
      </c>
      <c r="C67" s="464">
        <v>161009806</v>
      </c>
      <c r="D67" s="465">
        <v>45246</v>
      </c>
      <c r="E67" s="467">
        <v>4150</v>
      </c>
      <c r="F67" s="468">
        <v>3576.138888530234</v>
      </c>
      <c r="H67" s="456"/>
      <c r="I67" s="456"/>
      <c r="J67" s="456"/>
      <c r="K67" s="456"/>
      <c r="L67" s="456"/>
      <c r="M67" s="456"/>
      <c r="N67" s="456"/>
      <c r="O67" s="456"/>
      <c r="P67" s="456"/>
      <c r="Q67" s="456"/>
      <c r="R67" s="456"/>
      <c r="S67" s="456"/>
      <c r="T67" s="456"/>
      <c r="U67" s="456"/>
      <c r="V67" s="456"/>
      <c r="W67" s="456"/>
      <c r="X67" s="456"/>
      <c r="Y67" s="456"/>
      <c r="Z67" s="456"/>
      <c r="AA67" s="456"/>
      <c r="AB67" s="456"/>
      <c r="AC67" s="456"/>
      <c r="AD67" s="456"/>
      <c r="AE67" s="456"/>
      <c r="AF67" s="456"/>
      <c r="AG67" s="456"/>
      <c r="AH67" s="456"/>
      <c r="AI67" s="456"/>
      <c r="AJ67" s="456"/>
      <c r="AK67" s="456"/>
      <c r="AL67" s="456"/>
      <c r="AM67" s="456"/>
      <c r="AN67" s="456"/>
      <c r="AO67" s="456"/>
      <c r="AP67" s="456"/>
      <c r="AQ67" s="456"/>
      <c r="AR67" s="456"/>
      <c r="AS67" s="456"/>
      <c r="AT67" s="456"/>
      <c r="AU67" s="456"/>
      <c r="AV67" s="456"/>
    </row>
    <row r="68" spans="1:48" ht="30">
      <c r="A68" s="437" t="s">
        <v>8</v>
      </c>
      <c r="B68" s="438">
        <v>1845.23</v>
      </c>
      <c r="C68" s="464">
        <v>162002575</v>
      </c>
      <c r="D68" s="465">
        <v>45246</v>
      </c>
      <c r="E68" s="467">
        <v>3850</v>
      </c>
      <c r="F68" s="468">
        <v>2255.4290255323658</v>
      </c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456"/>
      <c r="U68" s="456"/>
      <c r="V68" s="456"/>
      <c r="W68" s="456"/>
      <c r="X68" s="456"/>
      <c r="Y68" s="456"/>
      <c r="Z68" s="456"/>
      <c r="AA68" s="456"/>
      <c r="AB68" s="456"/>
      <c r="AC68" s="456"/>
      <c r="AD68" s="456"/>
      <c r="AE68" s="456"/>
      <c r="AF68" s="456"/>
      <c r="AG68" s="456"/>
      <c r="AH68" s="456"/>
      <c r="AI68" s="456"/>
      <c r="AJ68" s="456"/>
      <c r="AK68" s="456"/>
      <c r="AL68" s="456"/>
      <c r="AM68" s="456"/>
      <c r="AN68" s="456"/>
      <c r="AO68" s="456"/>
      <c r="AP68" s="456"/>
      <c r="AQ68" s="456"/>
      <c r="AR68" s="456"/>
      <c r="AS68" s="456"/>
      <c r="AT68" s="456"/>
      <c r="AU68" s="456"/>
      <c r="AV68" s="456"/>
    </row>
    <row r="69" spans="1:48" ht="15.75">
      <c r="A69" s="437" t="s">
        <v>13</v>
      </c>
      <c r="B69" s="438">
        <v>2005.27</v>
      </c>
      <c r="C69" s="464">
        <v>162002575</v>
      </c>
      <c r="D69" s="465">
        <v>45246</v>
      </c>
      <c r="E69" s="467">
        <v>4150</v>
      </c>
      <c r="F69" s="468">
        <v>2255.4290255323658</v>
      </c>
      <c r="H69" s="456"/>
      <c r="I69" s="456"/>
      <c r="J69" s="456"/>
      <c r="K69" s="456"/>
      <c r="L69" s="456"/>
      <c r="M69" s="456"/>
      <c r="N69" s="456"/>
      <c r="O69" s="456"/>
      <c r="P69" s="456"/>
      <c r="Q69" s="456"/>
      <c r="R69" s="456"/>
      <c r="S69" s="456"/>
      <c r="T69" s="456"/>
      <c r="U69" s="456"/>
      <c r="V69" s="456"/>
      <c r="W69" s="456"/>
      <c r="X69" s="456"/>
      <c r="Y69" s="456"/>
      <c r="Z69" s="456"/>
      <c r="AA69" s="456"/>
      <c r="AB69" s="456"/>
      <c r="AC69" s="456"/>
      <c r="AD69" s="456"/>
      <c r="AE69" s="456"/>
      <c r="AF69" s="456"/>
      <c r="AG69" s="456"/>
      <c r="AH69" s="456"/>
      <c r="AI69" s="456"/>
      <c r="AJ69" s="456"/>
      <c r="AK69" s="456"/>
      <c r="AL69" s="456"/>
      <c r="AM69" s="456"/>
      <c r="AN69" s="456"/>
      <c r="AO69" s="456"/>
      <c r="AP69" s="456"/>
      <c r="AQ69" s="456"/>
      <c r="AR69" s="456"/>
      <c r="AS69" s="456"/>
      <c r="AT69" s="456"/>
      <c r="AU69" s="456"/>
      <c r="AV69" s="456"/>
    </row>
    <row r="70" spans="1:48" ht="15.75">
      <c r="A70" s="437" t="s">
        <v>178</v>
      </c>
      <c r="B70" s="438">
        <v>1675.96</v>
      </c>
      <c r="C70" s="464">
        <v>161009808</v>
      </c>
      <c r="D70" s="465">
        <v>45246</v>
      </c>
      <c r="E70" s="467">
        <v>4150</v>
      </c>
      <c r="F70" s="468">
        <v>3415.5229913173971</v>
      </c>
      <c r="H70" s="456"/>
      <c r="I70" s="456"/>
      <c r="J70" s="456"/>
      <c r="K70" s="456"/>
      <c r="L70" s="456"/>
      <c r="M70" s="456"/>
      <c r="N70" s="456"/>
      <c r="O70" s="456"/>
      <c r="P70" s="456"/>
      <c r="Q70" s="456"/>
      <c r="R70" s="456"/>
      <c r="S70" s="456"/>
      <c r="T70" s="456"/>
      <c r="U70" s="456"/>
      <c r="V70" s="456"/>
      <c r="W70" s="456"/>
      <c r="X70" s="456"/>
      <c r="Y70" s="456"/>
      <c r="Z70" s="456"/>
      <c r="AA70" s="456"/>
      <c r="AB70" s="456"/>
      <c r="AC70" s="456"/>
      <c r="AD70" s="456"/>
      <c r="AE70" s="456"/>
      <c r="AF70" s="456"/>
      <c r="AG70" s="456"/>
      <c r="AH70" s="456"/>
      <c r="AI70" s="456"/>
      <c r="AJ70" s="456"/>
      <c r="AK70" s="456"/>
      <c r="AL70" s="456"/>
      <c r="AM70" s="456"/>
      <c r="AN70" s="456"/>
      <c r="AO70" s="456"/>
      <c r="AP70" s="456"/>
      <c r="AQ70" s="456"/>
      <c r="AR70" s="456"/>
      <c r="AS70" s="456"/>
      <c r="AT70" s="456"/>
      <c r="AU70" s="456"/>
      <c r="AV70" s="456"/>
    </row>
    <row r="71" spans="1:48" ht="30">
      <c r="A71" s="437" t="s">
        <v>8</v>
      </c>
      <c r="B71" s="466">
        <v>2021.49</v>
      </c>
      <c r="C71" s="464">
        <v>161009808</v>
      </c>
      <c r="D71" s="465">
        <v>45246</v>
      </c>
      <c r="E71" s="467">
        <v>4150</v>
      </c>
      <c r="F71" s="468">
        <v>3415.5229913173971</v>
      </c>
      <c r="H71" s="456"/>
      <c r="I71" s="456"/>
      <c r="J71" s="456"/>
      <c r="K71" s="456"/>
      <c r="L71" s="456"/>
      <c r="M71" s="456"/>
      <c r="N71" s="456"/>
      <c r="O71" s="456"/>
      <c r="P71" s="456"/>
      <c r="Q71" s="456"/>
      <c r="R71" s="456"/>
      <c r="S71" s="456"/>
      <c r="T71" s="456"/>
      <c r="U71" s="456"/>
      <c r="V71" s="456"/>
      <c r="W71" s="456"/>
      <c r="X71" s="456"/>
      <c r="Y71" s="456"/>
      <c r="Z71" s="456"/>
      <c r="AA71" s="456"/>
      <c r="AB71" s="456"/>
      <c r="AC71" s="456"/>
      <c r="AD71" s="456"/>
      <c r="AE71" s="456"/>
      <c r="AF71" s="456"/>
      <c r="AG71" s="456"/>
      <c r="AH71" s="456"/>
      <c r="AI71" s="456"/>
      <c r="AJ71" s="456"/>
      <c r="AK71" s="456"/>
      <c r="AL71" s="456"/>
      <c r="AM71" s="456"/>
      <c r="AN71" s="456"/>
      <c r="AO71" s="456"/>
      <c r="AP71" s="456"/>
      <c r="AQ71" s="456"/>
      <c r="AR71" s="456"/>
      <c r="AS71" s="456"/>
      <c r="AT71" s="456"/>
      <c r="AU71" s="456"/>
      <c r="AV71" s="456"/>
    </row>
    <row r="72" spans="1:48" ht="15.75">
      <c r="A72" s="437" t="s">
        <v>24</v>
      </c>
      <c r="B72" s="466">
        <v>62.05</v>
      </c>
      <c r="C72" s="464">
        <v>161009778</v>
      </c>
      <c r="D72" s="465">
        <v>45222</v>
      </c>
      <c r="E72" s="467">
        <v>4784</v>
      </c>
      <c r="F72" s="468">
        <v>3613.6963214657508</v>
      </c>
      <c r="H72" s="456"/>
      <c r="I72" s="456"/>
      <c r="J72" s="456"/>
      <c r="K72" s="456"/>
      <c r="L72" s="456"/>
      <c r="M72" s="456"/>
      <c r="N72" s="456"/>
      <c r="O72" s="456"/>
      <c r="P72" s="456"/>
      <c r="Q72" s="456"/>
      <c r="R72" s="456"/>
      <c r="S72" s="456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456"/>
      <c r="AG72" s="456"/>
      <c r="AH72" s="456"/>
      <c r="AI72" s="456"/>
      <c r="AJ72" s="456"/>
      <c r="AK72" s="456"/>
      <c r="AL72" s="456"/>
      <c r="AM72" s="456"/>
      <c r="AN72" s="456"/>
      <c r="AO72" s="456"/>
      <c r="AP72" s="456"/>
      <c r="AQ72" s="456"/>
      <c r="AR72" s="456"/>
      <c r="AS72" s="456"/>
      <c r="AT72" s="456"/>
      <c r="AU72" s="456"/>
      <c r="AV72" s="456"/>
    </row>
    <row r="73" spans="1:48" ht="15.75">
      <c r="A73" s="437" t="s">
        <v>167</v>
      </c>
      <c r="B73" s="466">
        <v>3160.37</v>
      </c>
      <c r="C73" s="464">
        <v>151000519</v>
      </c>
      <c r="D73" s="465">
        <v>45247</v>
      </c>
      <c r="E73" s="467">
        <v>4750</v>
      </c>
      <c r="F73" s="468">
        <v>3822.7488362264148</v>
      </c>
      <c r="H73" s="456"/>
      <c r="I73" s="456"/>
      <c r="J73" s="456"/>
      <c r="K73" s="456"/>
      <c r="L73" s="456"/>
      <c r="M73" s="456"/>
      <c r="N73" s="456"/>
      <c r="O73" s="456"/>
      <c r="P73" s="456"/>
      <c r="Q73" s="456"/>
      <c r="R73" s="456"/>
      <c r="S73" s="456"/>
      <c r="T73" s="456"/>
      <c r="U73" s="456"/>
      <c r="V73" s="456"/>
      <c r="W73" s="456"/>
      <c r="X73" s="456"/>
      <c r="Y73" s="456"/>
      <c r="Z73" s="456"/>
      <c r="AA73" s="456"/>
      <c r="AB73" s="456"/>
      <c r="AC73" s="456"/>
      <c r="AD73" s="456"/>
      <c r="AE73" s="456"/>
      <c r="AF73" s="456"/>
      <c r="AG73" s="456"/>
      <c r="AH73" s="456"/>
      <c r="AI73" s="456"/>
      <c r="AJ73" s="456"/>
      <c r="AK73" s="456"/>
      <c r="AL73" s="456"/>
      <c r="AM73" s="456"/>
      <c r="AN73" s="456"/>
      <c r="AO73" s="456"/>
      <c r="AP73" s="456"/>
      <c r="AQ73" s="456"/>
      <c r="AR73" s="456"/>
      <c r="AS73" s="456"/>
      <c r="AT73" s="456"/>
      <c r="AU73" s="456"/>
      <c r="AV73" s="456"/>
    </row>
    <row r="74" spans="1:48" ht="15.75">
      <c r="A74" s="437" t="s">
        <v>130</v>
      </c>
      <c r="B74" s="470">
        <v>801.18</v>
      </c>
      <c r="C74" s="464">
        <v>151000519</v>
      </c>
      <c r="D74" s="465">
        <v>45247</v>
      </c>
      <c r="E74" s="467">
        <v>4150</v>
      </c>
      <c r="F74" s="468">
        <v>3822.7488362264148</v>
      </c>
      <c r="H74" s="456"/>
      <c r="I74" s="456"/>
      <c r="J74" s="456"/>
      <c r="K74" s="456"/>
      <c r="L74" s="456"/>
      <c r="M74" s="456"/>
      <c r="N74" s="456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  <c r="AB74" s="456"/>
      <c r="AC74" s="456"/>
      <c r="AD74" s="456"/>
      <c r="AE74" s="456"/>
      <c r="AF74" s="456"/>
      <c r="AG74" s="456"/>
      <c r="AH74" s="456"/>
      <c r="AI74" s="456"/>
      <c r="AJ74" s="456"/>
      <c r="AK74" s="456"/>
      <c r="AL74" s="456"/>
      <c r="AM74" s="456"/>
      <c r="AN74" s="456"/>
      <c r="AO74" s="456"/>
      <c r="AP74" s="456"/>
      <c r="AQ74" s="456"/>
      <c r="AR74" s="456"/>
      <c r="AS74" s="456"/>
      <c r="AT74" s="456"/>
      <c r="AU74" s="456"/>
      <c r="AV74" s="456"/>
    </row>
    <row r="75" spans="1:48" ht="30">
      <c r="A75" s="437" t="s">
        <v>8</v>
      </c>
      <c r="B75" s="470">
        <v>3814.3</v>
      </c>
      <c r="C75" s="464">
        <v>162002578</v>
      </c>
      <c r="D75" s="465">
        <v>45247</v>
      </c>
      <c r="E75" s="467">
        <v>3850</v>
      </c>
      <c r="F75" s="468">
        <v>2680.8884179761158</v>
      </c>
      <c r="H75" s="456"/>
      <c r="I75" s="456"/>
      <c r="J75" s="456"/>
      <c r="K75" s="456"/>
      <c r="L75" s="456"/>
      <c r="M75" s="456"/>
      <c r="N75" s="456"/>
      <c r="O75" s="456"/>
      <c r="P75" s="456"/>
      <c r="Q75" s="456"/>
      <c r="R75" s="456"/>
      <c r="S75" s="456"/>
      <c r="T75" s="456"/>
      <c r="U75" s="456"/>
      <c r="V75" s="456"/>
      <c r="W75" s="456"/>
      <c r="X75" s="456"/>
      <c r="Y75" s="456"/>
      <c r="Z75" s="456"/>
      <c r="AA75" s="456"/>
      <c r="AB75" s="456"/>
      <c r="AC75" s="456"/>
      <c r="AD75" s="456"/>
      <c r="AE75" s="456"/>
      <c r="AF75" s="456"/>
      <c r="AG75" s="456"/>
      <c r="AH75" s="456"/>
      <c r="AI75" s="456"/>
      <c r="AJ75" s="456"/>
      <c r="AK75" s="456"/>
      <c r="AL75" s="456"/>
      <c r="AM75" s="456"/>
      <c r="AN75" s="456"/>
      <c r="AO75" s="456"/>
      <c r="AP75" s="456"/>
      <c r="AQ75" s="456"/>
      <c r="AR75" s="456"/>
      <c r="AS75" s="456"/>
      <c r="AT75" s="456"/>
      <c r="AU75" s="456"/>
      <c r="AV75" s="456"/>
    </row>
    <row r="76" spans="1:48" ht="30">
      <c r="A76" s="437" t="s">
        <v>8</v>
      </c>
      <c r="B76" s="466">
        <v>1819.11</v>
      </c>
      <c r="C76" s="464">
        <v>162002581</v>
      </c>
      <c r="D76" s="465">
        <v>45247</v>
      </c>
      <c r="E76" s="467">
        <v>3850</v>
      </c>
      <c r="F76" s="468">
        <v>2722.5673332629581</v>
      </c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456"/>
      <c r="AE76" s="456"/>
      <c r="AF76" s="456"/>
      <c r="AG76" s="456"/>
      <c r="AH76" s="456"/>
      <c r="AI76" s="456"/>
      <c r="AJ76" s="456"/>
      <c r="AK76" s="456"/>
      <c r="AL76" s="456"/>
      <c r="AM76" s="456"/>
      <c r="AN76" s="456"/>
      <c r="AO76" s="456"/>
      <c r="AP76" s="456"/>
      <c r="AQ76" s="456"/>
      <c r="AR76" s="456"/>
      <c r="AS76" s="456"/>
      <c r="AT76" s="456"/>
      <c r="AU76" s="456"/>
      <c r="AV76" s="456"/>
    </row>
    <row r="77" spans="1:48" ht="15.75">
      <c r="A77" s="437" t="s">
        <v>14</v>
      </c>
      <c r="B77" s="466">
        <v>2016.39</v>
      </c>
      <c r="C77" s="464">
        <v>162002581</v>
      </c>
      <c r="D77" s="465">
        <v>45247</v>
      </c>
      <c r="E77" s="467">
        <v>4450</v>
      </c>
      <c r="F77" s="468">
        <v>2722.5673332629581</v>
      </c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456"/>
      <c r="Z77" s="456"/>
      <c r="AA77" s="456"/>
      <c r="AB77" s="456"/>
      <c r="AC77" s="456"/>
      <c r="AD77" s="456"/>
      <c r="AE77" s="456"/>
      <c r="AF77" s="456"/>
      <c r="AG77" s="456"/>
      <c r="AH77" s="456"/>
      <c r="AI77" s="456"/>
      <c r="AJ77" s="456"/>
      <c r="AK77" s="456"/>
      <c r="AL77" s="456"/>
      <c r="AM77" s="456"/>
      <c r="AN77" s="456"/>
      <c r="AO77" s="456"/>
      <c r="AP77" s="456"/>
      <c r="AQ77" s="456"/>
      <c r="AR77" s="456"/>
      <c r="AS77" s="456"/>
      <c r="AT77" s="456"/>
      <c r="AU77" s="456"/>
      <c r="AV77" s="456"/>
    </row>
    <row r="78" spans="1:48" ht="15.75">
      <c r="A78" s="437" t="s">
        <v>167</v>
      </c>
      <c r="B78" s="466">
        <v>2730.93</v>
      </c>
      <c r="C78" s="464">
        <v>161009812</v>
      </c>
      <c r="D78" s="465">
        <v>45248</v>
      </c>
      <c r="E78" s="467">
        <v>4750</v>
      </c>
      <c r="F78" s="468">
        <v>3419.4760875000002</v>
      </c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456"/>
      <c r="Z78" s="456"/>
      <c r="AA78" s="456"/>
      <c r="AB78" s="456"/>
      <c r="AC78" s="456"/>
      <c r="AD78" s="456"/>
      <c r="AE78" s="456"/>
      <c r="AF78" s="456"/>
      <c r="AG78" s="456"/>
      <c r="AH78" s="456"/>
      <c r="AI78" s="456"/>
      <c r="AJ78" s="456"/>
      <c r="AK78" s="456"/>
      <c r="AL78" s="456"/>
      <c r="AM78" s="456"/>
      <c r="AN78" s="456"/>
      <c r="AO78" s="456"/>
      <c r="AP78" s="456"/>
      <c r="AQ78" s="456"/>
      <c r="AR78" s="456"/>
      <c r="AS78" s="456"/>
      <c r="AT78" s="456"/>
      <c r="AU78" s="456"/>
      <c r="AV78" s="456"/>
    </row>
    <row r="79" spans="1:48" ht="15.75">
      <c r="A79" s="437" t="s">
        <v>130</v>
      </c>
      <c r="B79" s="466">
        <v>1293.82</v>
      </c>
      <c r="C79" s="464">
        <v>161009812</v>
      </c>
      <c r="D79" s="465">
        <v>45248</v>
      </c>
      <c r="E79" s="467">
        <v>4150</v>
      </c>
      <c r="F79" s="468">
        <v>3419.4760875000002</v>
      </c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456"/>
      <c r="Z79" s="456"/>
      <c r="AA79" s="456"/>
      <c r="AB79" s="456"/>
      <c r="AC79" s="456"/>
      <c r="AD79" s="456"/>
      <c r="AE79" s="456"/>
      <c r="AF79" s="456"/>
      <c r="AG79" s="456"/>
      <c r="AH79" s="456"/>
      <c r="AI79" s="456"/>
      <c r="AJ79" s="456"/>
      <c r="AK79" s="456"/>
      <c r="AL79" s="456"/>
      <c r="AM79" s="456"/>
      <c r="AN79" s="456"/>
      <c r="AO79" s="456"/>
      <c r="AP79" s="456"/>
      <c r="AQ79" s="456"/>
      <c r="AR79" s="456"/>
      <c r="AS79" s="456"/>
      <c r="AT79" s="456"/>
      <c r="AU79" s="456"/>
      <c r="AV79" s="456"/>
    </row>
    <row r="80" spans="1:48" ht="15.75">
      <c r="A80" s="437" t="s">
        <v>167</v>
      </c>
      <c r="B80" s="466">
        <v>2717.67</v>
      </c>
      <c r="C80" s="464">
        <v>161009809</v>
      </c>
      <c r="D80" s="465">
        <v>45248</v>
      </c>
      <c r="E80" s="467">
        <v>4750</v>
      </c>
      <c r="F80" s="468">
        <v>3370.7950915477963</v>
      </c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456"/>
      <c r="Z80" s="456"/>
      <c r="AA80" s="456"/>
      <c r="AB80" s="456"/>
      <c r="AC80" s="456"/>
      <c r="AD80" s="456"/>
      <c r="AE80" s="456"/>
      <c r="AF80" s="456"/>
      <c r="AG80" s="456"/>
      <c r="AH80" s="456"/>
      <c r="AI80" s="456"/>
      <c r="AJ80" s="456"/>
      <c r="AK80" s="456"/>
      <c r="AL80" s="456"/>
      <c r="AM80" s="456"/>
      <c r="AN80" s="456"/>
      <c r="AO80" s="456"/>
      <c r="AP80" s="456"/>
      <c r="AQ80" s="456"/>
      <c r="AR80" s="456"/>
      <c r="AS80" s="456"/>
      <c r="AT80" s="456"/>
      <c r="AU80" s="456"/>
      <c r="AV80" s="456"/>
    </row>
    <row r="81" spans="1:48" ht="15.75">
      <c r="A81" s="437" t="s">
        <v>130</v>
      </c>
      <c r="B81" s="466">
        <v>1215.1300000000001</v>
      </c>
      <c r="C81" s="464">
        <v>161009809</v>
      </c>
      <c r="D81" s="465">
        <v>45248</v>
      </c>
      <c r="E81" s="467">
        <v>4150</v>
      </c>
      <c r="F81" s="468">
        <v>3370.7950915477963</v>
      </c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456"/>
      <c r="Z81" s="456"/>
      <c r="AA81" s="456"/>
      <c r="AB81" s="456"/>
      <c r="AC81" s="456"/>
      <c r="AD81" s="456"/>
      <c r="AE81" s="456"/>
      <c r="AF81" s="456"/>
      <c r="AG81" s="456"/>
      <c r="AH81" s="456"/>
      <c r="AI81" s="456"/>
      <c r="AJ81" s="456"/>
      <c r="AK81" s="456"/>
      <c r="AL81" s="456"/>
      <c r="AM81" s="456"/>
      <c r="AN81" s="456"/>
      <c r="AO81" s="456"/>
      <c r="AP81" s="456"/>
      <c r="AQ81" s="456"/>
      <c r="AR81" s="456"/>
      <c r="AS81" s="456"/>
      <c r="AT81" s="456"/>
      <c r="AU81" s="456"/>
      <c r="AV81" s="456"/>
    </row>
    <row r="82" spans="1:48" ht="15.75">
      <c r="A82" s="437" t="s">
        <v>178</v>
      </c>
      <c r="B82" s="466">
        <v>1903.82</v>
      </c>
      <c r="C82" s="464">
        <v>161009811</v>
      </c>
      <c r="D82" s="465">
        <v>45248</v>
      </c>
      <c r="E82" s="467">
        <v>4150</v>
      </c>
      <c r="F82" s="468">
        <v>3456.6877574435598</v>
      </c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456"/>
      <c r="Z82" s="456"/>
      <c r="AA82" s="456"/>
      <c r="AB82" s="456"/>
      <c r="AC82" s="456"/>
      <c r="AD82" s="456"/>
      <c r="AE82" s="456"/>
      <c r="AF82" s="456"/>
      <c r="AG82" s="456"/>
      <c r="AH82" s="456"/>
      <c r="AI82" s="456"/>
      <c r="AJ82" s="456"/>
      <c r="AK82" s="456"/>
      <c r="AL82" s="456"/>
      <c r="AM82" s="456"/>
      <c r="AN82" s="456"/>
      <c r="AO82" s="456"/>
      <c r="AP82" s="456"/>
      <c r="AQ82" s="456"/>
      <c r="AR82" s="456"/>
      <c r="AS82" s="456"/>
      <c r="AT82" s="456"/>
      <c r="AU82" s="456"/>
      <c r="AV82" s="456"/>
    </row>
    <row r="83" spans="1:48" ht="15.75">
      <c r="A83" s="437" t="s">
        <v>131</v>
      </c>
      <c r="B83" s="466">
        <v>1970.28</v>
      </c>
      <c r="C83" s="464">
        <v>161009811</v>
      </c>
      <c r="D83" s="465">
        <v>45248</v>
      </c>
      <c r="E83" s="467">
        <v>4150</v>
      </c>
      <c r="F83" s="468">
        <v>3456.6877574435598</v>
      </c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456"/>
      <c r="Z83" s="456"/>
      <c r="AA83" s="456"/>
      <c r="AB83" s="456"/>
      <c r="AC83" s="456"/>
      <c r="AD83" s="456"/>
      <c r="AE83" s="456"/>
      <c r="AF83" s="456"/>
      <c r="AG83" s="456"/>
      <c r="AH83" s="456"/>
      <c r="AI83" s="456"/>
      <c r="AJ83" s="456"/>
      <c r="AK83" s="456"/>
      <c r="AL83" s="456"/>
      <c r="AM83" s="456"/>
      <c r="AN83" s="456"/>
      <c r="AO83" s="456"/>
      <c r="AP83" s="456"/>
      <c r="AQ83" s="456"/>
      <c r="AR83" s="456"/>
      <c r="AS83" s="456"/>
      <c r="AT83" s="456"/>
      <c r="AU83" s="456"/>
      <c r="AV83" s="456"/>
    </row>
    <row r="84" spans="1:48" ht="15.75">
      <c r="A84" s="437" t="s">
        <v>167</v>
      </c>
      <c r="B84" s="466">
        <v>1871.65</v>
      </c>
      <c r="C84" s="464">
        <v>151000521</v>
      </c>
      <c r="D84" s="465">
        <v>45249</v>
      </c>
      <c r="E84" s="467">
        <v>4750</v>
      </c>
      <c r="F84" s="468">
        <v>3419.8907790582812</v>
      </c>
      <c r="H84" s="456"/>
      <c r="I84" s="456"/>
      <c r="J84" s="456"/>
      <c r="K84" s="456"/>
      <c r="L84" s="456"/>
      <c r="M84" s="456"/>
      <c r="N84" s="456"/>
      <c r="O84" s="456"/>
      <c r="P84" s="456"/>
      <c r="Q84" s="456"/>
      <c r="R84" s="456"/>
      <c r="S84" s="456"/>
      <c r="T84" s="456"/>
      <c r="U84" s="456"/>
      <c r="V84" s="456"/>
      <c r="W84" s="456"/>
      <c r="X84" s="456"/>
      <c r="Y84" s="456"/>
      <c r="Z84" s="456"/>
      <c r="AA84" s="456"/>
      <c r="AB84" s="456"/>
      <c r="AC84" s="456"/>
      <c r="AD84" s="456"/>
      <c r="AE84" s="456"/>
      <c r="AF84" s="456"/>
      <c r="AG84" s="456"/>
      <c r="AH84" s="456"/>
      <c r="AI84" s="456"/>
      <c r="AJ84" s="456"/>
      <c r="AK84" s="456"/>
      <c r="AL84" s="456"/>
      <c r="AM84" s="456"/>
      <c r="AN84" s="456"/>
      <c r="AO84" s="456"/>
      <c r="AP84" s="456"/>
      <c r="AQ84" s="456"/>
      <c r="AR84" s="456"/>
      <c r="AS84" s="456"/>
      <c r="AT84" s="456"/>
      <c r="AU84" s="456"/>
      <c r="AV84" s="456"/>
    </row>
    <row r="85" spans="1:48" ht="15.75">
      <c r="A85" s="437" t="s">
        <v>130</v>
      </c>
      <c r="B85" s="466">
        <v>1916.6</v>
      </c>
      <c r="C85" s="464">
        <v>151000521</v>
      </c>
      <c r="D85" s="465">
        <v>45249</v>
      </c>
      <c r="E85" s="467">
        <v>4150</v>
      </c>
      <c r="F85" s="468">
        <v>3419.8907790582812</v>
      </c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456"/>
      <c r="Z85" s="456"/>
      <c r="AA85" s="456"/>
      <c r="AB85" s="456"/>
      <c r="AC85" s="456"/>
      <c r="AD85" s="456"/>
      <c r="AE85" s="456"/>
      <c r="AF85" s="456"/>
      <c r="AG85" s="456"/>
      <c r="AH85" s="456"/>
      <c r="AI85" s="456"/>
      <c r="AJ85" s="456"/>
      <c r="AK85" s="456"/>
      <c r="AL85" s="456"/>
      <c r="AM85" s="456"/>
      <c r="AN85" s="456"/>
      <c r="AO85" s="456"/>
      <c r="AP85" s="456"/>
      <c r="AQ85" s="456"/>
      <c r="AR85" s="456"/>
      <c r="AS85" s="456"/>
      <c r="AT85" s="456"/>
      <c r="AU85" s="456"/>
      <c r="AV85" s="456"/>
    </row>
    <row r="86" spans="1:48" ht="15.75">
      <c r="A86" s="437" t="s">
        <v>178</v>
      </c>
      <c r="B86" s="466">
        <v>1940.18</v>
      </c>
      <c r="C86" s="464">
        <v>151000522</v>
      </c>
      <c r="D86" s="465">
        <v>45249</v>
      </c>
      <c r="E86" s="467">
        <v>4150</v>
      </c>
      <c r="F86" s="468">
        <v>3281.6649354665524</v>
      </c>
      <c r="H86" s="456"/>
      <c r="I86" s="456"/>
      <c r="J86" s="456"/>
      <c r="K86" s="456"/>
      <c r="L86" s="456"/>
      <c r="M86" s="456"/>
      <c r="N86" s="456"/>
      <c r="O86" s="456"/>
      <c r="P86" s="456"/>
      <c r="Q86" s="456"/>
      <c r="R86" s="456"/>
      <c r="S86" s="456"/>
      <c r="T86" s="456"/>
      <c r="U86" s="456"/>
      <c r="V86" s="456"/>
      <c r="W86" s="456"/>
      <c r="X86" s="456"/>
      <c r="Y86" s="456"/>
      <c r="Z86" s="456"/>
      <c r="AA86" s="456"/>
      <c r="AB86" s="456"/>
      <c r="AC86" s="456"/>
      <c r="AD86" s="456"/>
      <c r="AE86" s="456"/>
      <c r="AF86" s="456"/>
      <c r="AG86" s="456"/>
      <c r="AH86" s="456"/>
      <c r="AI86" s="456"/>
      <c r="AJ86" s="456"/>
      <c r="AK86" s="456"/>
      <c r="AL86" s="456"/>
      <c r="AM86" s="456"/>
      <c r="AN86" s="456"/>
      <c r="AO86" s="456"/>
      <c r="AP86" s="456"/>
      <c r="AQ86" s="456"/>
      <c r="AR86" s="456"/>
      <c r="AS86" s="456"/>
      <c r="AT86" s="456"/>
      <c r="AU86" s="456"/>
      <c r="AV86" s="456"/>
    </row>
    <row r="87" spans="1:48" ht="15.75">
      <c r="A87" s="437" t="s">
        <v>131</v>
      </c>
      <c r="B87" s="466">
        <v>1979.27</v>
      </c>
      <c r="C87" s="464">
        <v>151000522</v>
      </c>
      <c r="D87" s="465">
        <v>45249</v>
      </c>
      <c r="E87" s="467">
        <v>4150</v>
      </c>
      <c r="F87" s="468">
        <v>3281.6649354665524</v>
      </c>
      <c r="H87" s="456"/>
      <c r="I87" s="456"/>
      <c r="J87" s="456"/>
      <c r="K87" s="456"/>
      <c r="L87" s="456"/>
      <c r="M87" s="456"/>
      <c r="N87" s="456"/>
      <c r="O87" s="456"/>
      <c r="P87" s="456"/>
      <c r="Q87" s="456"/>
      <c r="R87" s="456"/>
      <c r="S87" s="456"/>
      <c r="T87" s="456"/>
      <c r="U87" s="456"/>
      <c r="V87" s="456"/>
      <c r="W87" s="456"/>
      <c r="X87" s="456"/>
      <c r="Y87" s="456"/>
      <c r="Z87" s="456"/>
      <c r="AA87" s="456"/>
      <c r="AB87" s="456"/>
      <c r="AC87" s="456"/>
      <c r="AD87" s="456"/>
      <c r="AE87" s="456"/>
      <c r="AF87" s="456"/>
      <c r="AG87" s="456"/>
      <c r="AH87" s="456"/>
      <c r="AI87" s="456"/>
      <c r="AJ87" s="456"/>
      <c r="AK87" s="456"/>
      <c r="AL87" s="456"/>
      <c r="AM87" s="456"/>
      <c r="AN87" s="456"/>
      <c r="AO87" s="456"/>
      <c r="AP87" s="456"/>
      <c r="AQ87" s="456"/>
      <c r="AR87" s="456"/>
      <c r="AS87" s="456"/>
      <c r="AT87" s="456"/>
      <c r="AU87" s="456"/>
      <c r="AV87" s="456"/>
    </row>
    <row r="88" spans="1:48" ht="30">
      <c r="A88" s="437" t="s">
        <v>8</v>
      </c>
      <c r="B88" s="471">
        <v>1870.46</v>
      </c>
      <c r="C88" s="464">
        <v>162002587</v>
      </c>
      <c r="D88" s="465">
        <v>45249</v>
      </c>
      <c r="E88" s="467">
        <v>3850</v>
      </c>
      <c r="F88" s="468">
        <v>2616.5828029227559</v>
      </c>
      <c r="H88" s="456"/>
      <c r="I88" s="456"/>
      <c r="J88" s="456"/>
      <c r="K88" s="456"/>
      <c r="L88" s="456"/>
      <c r="M88" s="456"/>
      <c r="N88" s="456"/>
      <c r="O88" s="456"/>
      <c r="P88" s="456"/>
      <c r="Q88" s="456"/>
      <c r="R88" s="456"/>
      <c r="S88" s="456"/>
      <c r="T88" s="456"/>
      <c r="U88" s="456"/>
      <c r="V88" s="456"/>
      <c r="W88" s="456"/>
      <c r="X88" s="456"/>
      <c r="Y88" s="456"/>
      <c r="Z88" s="456"/>
      <c r="AA88" s="456"/>
      <c r="AB88" s="456"/>
      <c r="AC88" s="456"/>
      <c r="AD88" s="456"/>
      <c r="AE88" s="456"/>
      <c r="AF88" s="456"/>
      <c r="AG88" s="456"/>
      <c r="AH88" s="456"/>
      <c r="AI88" s="456"/>
      <c r="AJ88" s="456"/>
      <c r="AK88" s="456"/>
      <c r="AL88" s="456"/>
      <c r="AM88" s="456"/>
      <c r="AN88" s="456"/>
      <c r="AO88" s="456"/>
      <c r="AP88" s="456"/>
      <c r="AQ88" s="456"/>
      <c r="AR88" s="456"/>
      <c r="AS88" s="456"/>
      <c r="AT88" s="456"/>
      <c r="AU88" s="456"/>
      <c r="AV88" s="456"/>
    </row>
    <row r="89" spans="1:48" ht="15.75">
      <c r="A89" s="437" t="s">
        <v>14</v>
      </c>
      <c r="B89" s="438">
        <v>2006.94</v>
      </c>
      <c r="C89" s="464">
        <v>162002587</v>
      </c>
      <c r="D89" s="465">
        <v>45249</v>
      </c>
      <c r="E89" s="467">
        <v>4450</v>
      </c>
      <c r="F89" s="468">
        <v>2616.5828029227559</v>
      </c>
      <c r="H89" s="456"/>
      <c r="I89" s="456"/>
      <c r="J89" s="456"/>
      <c r="K89" s="456"/>
      <c r="L89" s="456"/>
      <c r="M89" s="456"/>
      <c r="N89" s="456"/>
      <c r="O89" s="456"/>
      <c r="P89" s="456"/>
      <c r="Q89" s="456"/>
      <c r="R89" s="456"/>
      <c r="S89" s="456"/>
      <c r="T89" s="456"/>
      <c r="U89" s="456"/>
      <c r="V89" s="456"/>
      <c r="W89" s="456"/>
      <c r="X89" s="456"/>
      <c r="Y89" s="456"/>
      <c r="Z89" s="456"/>
      <c r="AA89" s="456"/>
      <c r="AB89" s="456"/>
      <c r="AC89" s="456"/>
      <c r="AD89" s="456"/>
      <c r="AE89" s="456"/>
      <c r="AF89" s="456"/>
      <c r="AG89" s="456"/>
      <c r="AH89" s="456"/>
      <c r="AI89" s="456"/>
      <c r="AJ89" s="456"/>
      <c r="AK89" s="456"/>
      <c r="AL89" s="456"/>
      <c r="AM89" s="456"/>
      <c r="AN89" s="456"/>
      <c r="AO89" s="456"/>
      <c r="AP89" s="456"/>
      <c r="AQ89" s="456"/>
      <c r="AR89" s="456"/>
      <c r="AS89" s="456"/>
      <c r="AT89" s="456"/>
      <c r="AU89" s="456"/>
      <c r="AV89" s="456"/>
    </row>
    <row r="90" spans="1:48" ht="15.75">
      <c r="A90" s="437" t="s">
        <v>167</v>
      </c>
      <c r="B90" s="438">
        <v>2695.62</v>
      </c>
      <c r="C90" s="464">
        <v>151000524</v>
      </c>
      <c r="D90" s="465">
        <v>45250</v>
      </c>
      <c r="E90" s="467">
        <v>4750</v>
      </c>
      <c r="F90" s="468">
        <v>3417.6747637769899</v>
      </c>
      <c r="H90" s="456"/>
      <c r="I90" s="456"/>
      <c r="J90" s="456"/>
      <c r="K90" s="456"/>
      <c r="L90" s="456"/>
      <c r="M90" s="456"/>
      <c r="N90" s="456"/>
      <c r="O90" s="456"/>
      <c r="P90" s="456"/>
      <c r="Q90" s="456"/>
      <c r="R90" s="456"/>
      <c r="S90" s="456"/>
      <c r="T90" s="456"/>
      <c r="U90" s="456"/>
      <c r="V90" s="456"/>
      <c r="W90" s="456"/>
      <c r="X90" s="456"/>
      <c r="Y90" s="456"/>
      <c r="Z90" s="456"/>
      <c r="AA90" s="456"/>
      <c r="AB90" s="456"/>
      <c r="AC90" s="456"/>
      <c r="AD90" s="456"/>
      <c r="AE90" s="456"/>
      <c r="AF90" s="456"/>
      <c r="AG90" s="456"/>
      <c r="AH90" s="456"/>
      <c r="AI90" s="456"/>
      <c r="AJ90" s="456"/>
      <c r="AK90" s="456"/>
      <c r="AL90" s="456"/>
      <c r="AM90" s="456"/>
      <c r="AN90" s="456"/>
      <c r="AO90" s="456"/>
      <c r="AP90" s="456"/>
      <c r="AQ90" s="456"/>
      <c r="AR90" s="456"/>
      <c r="AS90" s="456"/>
      <c r="AT90" s="456"/>
      <c r="AU90" s="456"/>
      <c r="AV90" s="456"/>
    </row>
    <row r="91" spans="1:48" ht="15.75">
      <c r="A91" s="437" t="s">
        <v>178</v>
      </c>
      <c r="B91" s="438">
        <v>1211.3800000000001</v>
      </c>
      <c r="C91" s="464">
        <v>151000524</v>
      </c>
      <c r="D91" s="465">
        <v>45250</v>
      </c>
      <c r="E91" s="467">
        <v>4150</v>
      </c>
      <c r="F91" s="468">
        <v>3417.6747637769899</v>
      </c>
      <c r="H91" s="456"/>
      <c r="I91" s="456"/>
      <c r="J91" s="456"/>
      <c r="K91" s="456"/>
      <c r="L91" s="456"/>
      <c r="M91" s="456"/>
      <c r="N91" s="456"/>
      <c r="O91" s="456"/>
      <c r="P91" s="456"/>
      <c r="Q91" s="456"/>
      <c r="R91" s="456"/>
      <c r="S91" s="456"/>
      <c r="T91" s="456"/>
      <c r="U91" s="456"/>
      <c r="V91" s="456"/>
      <c r="W91" s="456"/>
      <c r="X91" s="456"/>
      <c r="Y91" s="456"/>
      <c r="Z91" s="456"/>
      <c r="AA91" s="456"/>
      <c r="AB91" s="456"/>
      <c r="AC91" s="456"/>
      <c r="AD91" s="456"/>
      <c r="AE91" s="456"/>
      <c r="AF91" s="456"/>
      <c r="AG91" s="456"/>
      <c r="AH91" s="456"/>
      <c r="AI91" s="456"/>
      <c r="AJ91" s="456"/>
      <c r="AK91" s="456"/>
      <c r="AL91" s="456"/>
      <c r="AM91" s="456"/>
      <c r="AN91" s="456"/>
      <c r="AO91" s="456"/>
      <c r="AP91" s="456"/>
      <c r="AQ91" s="456"/>
      <c r="AR91" s="456"/>
      <c r="AS91" s="456"/>
      <c r="AT91" s="456"/>
      <c r="AU91" s="456"/>
      <c r="AV91" s="456"/>
    </row>
    <row r="92" spans="1:48" ht="15.75">
      <c r="A92" s="437" t="s">
        <v>178</v>
      </c>
      <c r="B92" s="438">
        <v>1902.6</v>
      </c>
      <c r="C92" s="464">
        <v>161009817</v>
      </c>
      <c r="D92" s="465">
        <v>45252</v>
      </c>
      <c r="E92" s="467">
        <v>4150</v>
      </c>
      <c r="F92" s="468">
        <v>3387.4724919545165</v>
      </c>
      <c r="H92" s="456"/>
      <c r="I92" s="456"/>
      <c r="J92" s="456"/>
      <c r="K92" s="456"/>
      <c r="L92" s="456"/>
      <c r="M92" s="456"/>
      <c r="N92" s="456"/>
      <c r="O92" s="456"/>
      <c r="P92" s="456"/>
      <c r="Q92" s="456"/>
      <c r="R92" s="456"/>
      <c r="S92" s="456"/>
      <c r="T92" s="456"/>
      <c r="U92" s="456"/>
      <c r="V92" s="456"/>
      <c r="W92" s="456"/>
      <c r="X92" s="456"/>
      <c r="Y92" s="456"/>
      <c r="Z92" s="456"/>
      <c r="AA92" s="456"/>
      <c r="AB92" s="456"/>
      <c r="AC92" s="456"/>
      <c r="AD92" s="456"/>
      <c r="AE92" s="456"/>
      <c r="AF92" s="456"/>
      <c r="AG92" s="456"/>
      <c r="AH92" s="456"/>
      <c r="AI92" s="456"/>
      <c r="AJ92" s="456"/>
      <c r="AK92" s="456"/>
      <c r="AL92" s="456"/>
      <c r="AM92" s="456"/>
      <c r="AN92" s="456"/>
      <c r="AO92" s="456"/>
      <c r="AP92" s="456"/>
      <c r="AQ92" s="456"/>
      <c r="AR92" s="456"/>
      <c r="AS92" s="456"/>
      <c r="AT92" s="456"/>
      <c r="AU92" s="456"/>
      <c r="AV92" s="456"/>
    </row>
    <row r="93" spans="1:48" ht="15.75">
      <c r="A93" s="437" t="s">
        <v>131</v>
      </c>
      <c r="B93" s="466">
        <v>1996.65</v>
      </c>
      <c r="C93" s="464">
        <v>161009817</v>
      </c>
      <c r="D93" s="465">
        <v>45252</v>
      </c>
      <c r="E93" s="467">
        <v>4150</v>
      </c>
      <c r="F93" s="468">
        <v>3387.4724919545165</v>
      </c>
      <c r="H93" s="456"/>
      <c r="I93" s="456"/>
      <c r="J93" s="456"/>
      <c r="K93" s="456"/>
      <c r="L93" s="456"/>
      <c r="M93" s="456"/>
      <c r="N93" s="456"/>
      <c r="O93" s="456"/>
      <c r="P93" s="456"/>
      <c r="Q93" s="456"/>
      <c r="R93" s="456"/>
      <c r="S93" s="456"/>
      <c r="T93" s="456"/>
      <c r="U93" s="456"/>
      <c r="V93" s="456"/>
      <c r="W93" s="456"/>
      <c r="X93" s="456"/>
      <c r="Y93" s="456"/>
      <c r="Z93" s="456"/>
      <c r="AA93" s="456"/>
      <c r="AB93" s="456"/>
      <c r="AC93" s="456"/>
      <c r="AD93" s="456"/>
      <c r="AE93" s="456"/>
      <c r="AF93" s="456"/>
      <c r="AG93" s="456"/>
      <c r="AH93" s="456"/>
      <c r="AI93" s="456"/>
      <c r="AJ93" s="456"/>
      <c r="AK93" s="456"/>
      <c r="AL93" s="456"/>
      <c r="AM93" s="456"/>
      <c r="AN93" s="456"/>
      <c r="AO93" s="456"/>
      <c r="AP93" s="456"/>
      <c r="AQ93" s="456"/>
      <c r="AR93" s="456"/>
      <c r="AS93" s="456"/>
      <c r="AT93" s="456"/>
      <c r="AU93" s="456"/>
      <c r="AV93" s="456"/>
    </row>
    <row r="94" spans="1:48" ht="15.75">
      <c r="A94" s="437" t="s">
        <v>13</v>
      </c>
      <c r="B94" s="466">
        <v>1937.13</v>
      </c>
      <c r="C94" s="464">
        <v>162002591</v>
      </c>
      <c r="D94" s="465">
        <v>45250</v>
      </c>
      <c r="E94" s="467">
        <v>4150</v>
      </c>
      <c r="F94" s="468">
        <v>2762.1803429349534</v>
      </c>
      <c r="H94" s="456"/>
      <c r="I94" s="456"/>
      <c r="J94" s="456"/>
      <c r="K94" s="456"/>
      <c r="L94" s="456"/>
      <c r="M94" s="456"/>
      <c r="N94" s="456"/>
      <c r="O94" s="456"/>
      <c r="P94" s="456"/>
      <c r="Q94" s="456"/>
      <c r="R94" s="456"/>
      <c r="S94" s="456"/>
      <c r="T94" s="456"/>
      <c r="U94" s="456"/>
      <c r="V94" s="456"/>
      <c r="W94" s="456"/>
      <c r="X94" s="456"/>
      <c r="Y94" s="456"/>
      <c r="Z94" s="456"/>
      <c r="AA94" s="456"/>
      <c r="AB94" s="456"/>
      <c r="AC94" s="456"/>
      <c r="AD94" s="456"/>
      <c r="AE94" s="456"/>
      <c r="AF94" s="456"/>
      <c r="AG94" s="456"/>
      <c r="AH94" s="456"/>
      <c r="AI94" s="456"/>
      <c r="AJ94" s="456"/>
      <c r="AK94" s="456"/>
      <c r="AL94" s="456"/>
      <c r="AM94" s="456"/>
      <c r="AN94" s="456"/>
      <c r="AO94" s="456"/>
      <c r="AP94" s="456"/>
      <c r="AQ94" s="456"/>
      <c r="AR94" s="456"/>
      <c r="AS94" s="456"/>
      <c r="AT94" s="456"/>
      <c r="AU94" s="456"/>
      <c r="AV94" s="456"/>
    </row>
    <row r="95" spans="1:48" ht="30">
      <c r="A95" s="437" t="s">
        <v>8</v>
      </c>
      <c r="B95" s="466">
        <v>1946.22</v>
      </c>
      <c r="C95" s="464">
        <v>162002591</v>
      </c>
      <c r="D95" s="465">
        <v>45250</v>
      </c>
      <c r="E95" s="467">
        <v>3850</v>
      </c>
      <c r="F95" s="468">
        <v>2762.1803429349534</v>
      </c>
      <c r="H95" s="456"/>
      <c r="I95" s="456"/>
      <c r="J95" s="456"/>
      <c r="K95" s="456"/>
      <c r="L95" s="456"/>
      <c r="M95" s="456"/>
      <c r="N95" s="456"/>
      <c r="O95" s="456"/>
      <c r="P95" s="456"/>
      <c r="Q95" s="456"/>
      <c r="R95" s="456"/>
      <c r="S95" s="456"/>
      <c r="T95" s="456"/>
      <c r="U95" s="456"/>
      <c r="V95" s="456"/>
      <c r="W95" s="456"/>
      <c r="X95" s="456"/>
      <c r="Y95" s="456"/>
      <c r="Z95" s="456"/>
      <c r="AA95" s="456"/>
      <c r="AB95" s="456"/>
      <c r="AC95" s="456"/>
      <c r="AD95" s="456"/>
      <c r="AE95" s="456"/>
      <c r="AF95" s="456"/>
      <c r="AG95" s="456"/>
      <c r="AH95" s="456"/>
      <c r="AI95" s="456"/>
      <c r="AJ95" s="456"/>
      <c r="AK95" s="456"/>
      <c r="AL95" s="456"/>
      <c r="AM95" s="456"/>
      <c r="AN95" s="456"/>
      <c r="AO95" s="456"/>
      <c r="AP95" s="456"/>
      <c r="AQ95" s="456"/>
      <c r="AR95" s="456"/>
      <c r="AS95" s="456"/>
      <c r="AT95" s="456"/>
      <c r="AU95" s="456"/>
      <c r="AV95" s="456"/>
    </row>
    <row r="96" spans="1:48" ht="15.75">
      <c r="A96" s="437" t="s">
        <v>178</v>
      </c>
      <c r="B96" s="470">
        <v>1934.79</v>
      </c>
      <c r="C96" s="464">
        <v>161009818</v>
      </c>
      <c r="D96" s="465">
        <v>45253</v>
      </c>
      <c r="E96" s="467">
        <v>4150</v>
      </c>
      <c r="F96" s="468">
        <v>3381.5933249176728</v>
      </c>
      <c r="H96" s="456"/>
      <c r="I96" s="456"/>
      <c r="J96" s="456"/>
      <c r="K96" s="456"/>
      <c r="L96" s="456"/>
      <c r="M96" s="456"/>
      <c r="N96" s="456"/>
      <c r="O96" s="456"/>
      <c r="P96" s="456"/>
      <c r="Q96" s="456"/>
      <c r="R96" s="456"/>
      <c r="S96" s="456"/>
      <c r="T96" s="456"/>
      <c r="U96" s="456"/>
      <c r="V96" s="456"/>
      <c r="W96" s="456"/>
      <c r="X96" s="456"/>
      <c r="Y96" s="456"/>
      <c r="Z96" s="456"/>
      <c r="AA96" s="456"/>
      <c r="AB96" s="456"/>
      <c r="AC96" s="456"/>
      <c r="AD96" s="456"/>
      <c r="AE96" s="456"/>
      <c r="AF96" s="456"/>
      <c r="AG96" s="456"/>
      <c r="AH96" s="456"/>
      <c r="AI96" s="456"/>
      <c r="AJ96" s="456"/>
      <c r="AK96" s="456"/>
      <c r="AL96" s="456"/>
      <c r="AM96" s="456"/>
      <c r="AN96" s="456"/>
      <c r="AO96" s="456"/>
      <c r="AP96" s="456"/>
      <c r="AQ96" s="456"/>
      <c r="AR96" s="456"/>
      <c r="AS96" s="456"/>
      <c r="AT96" s="456"/>
      <c r="AU96" s="456"/>
      <c r="AV96" s="456"/>
    </row>
    <row r="97" spans="1:48" ht="15.75">
      <c r="A97" s="437" t="s">
        <v>131</v>
      </c>
      <c r="B97" s="470">
        <v>1877.21</v>
      </c>
      <c r="C97" s="464">
        <v>161009818</v>
      </c>
      <c r="D97" s="465">
        <v>45253</v>
      </c>
      <c r="E97" s="467">
        <v>4150</v>
      </c>
      <c r="F97" s="468">
        <v>3381.5933249176728</v>
      </c>
      <c r="H97" s="456"/>
      <c r="I97" s="456"/>
      <c r="J97" s="456"/>
      <c r="K97" s="456"/>
      <c r="L97" s="456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456"/>
      <c r="AH97" s="456"/>
      <c r="AI97" s="456"/>
      <c r="AJ97" s="456"/>
      <c r="AK97" s="456"/>
      <c r="AL97" s="456"/>
      <c r="AM97" s="456"/>
      <c r="AN97" s="456"/>
      <c r="AO97" s="456"/>
      <c r="AP97" s="456"/>
      <c r="AQ97" s="456"/>
      <c r="AR97" s="456"/>
      <c r="AS97" s="456"/>
      <c r="AT97" s="456"/>
      <c r="AU97" s="456"/>
      <c r="AV97" s="456"/>
    </row>
    <row r="98" spans="1:48" ht="15.75">
      <c r="A98" s="437" t="s">
        <v>68</v>
      </c>
      <c r="B98" s="466">
        <v>4043.2</v>
      </c>
      <c r="C98" s="464">
        <v>161015548</v>
      </c>
      <c r="D98" s="465">
        <v>45253</v>
      </c>
      <c r="E98" s="467">
        <v>3550</v>
      </c>
      <c r="F98" s="468">
        <v>2630.6077566348476</v>
      </c>
      <c r="H98" s="456"/>
      <c r="I98" s="456"/>
      <c r="J98" s="456"/>
      <c r="K98" s="456"/>
      <c r="L98" s="456"/>
      <c r="M98" s="456"/>
      <c r="N98" s="456"/>
      <c r="O98" s="456"/>
      <c r="P98" s="456"/>
      <c r="Q98" s="456"/>
      <c r="R98" s="456"/>
      <c r="S98" s="456"/>
      <c r="T98" s="456"/>
      <c r="U98" s="456"/>
      <c r="V98" s="456"/>
      <c r="W98" s="456"/>
      <c r="X98" s="456"/>
      <c r="Y98" s="456"/>
      <c r="Z98" s="456"/>
      <c r="AA98" s="456"/>
      <c r="AB98" s="456"/>
      <c r="AC98" s="456"/>
      <c r="AD98" s="456"/>
      <c r="AE98" s="456"/>
      <c r="AF98" s="456"/>
      <c r="AG98" s="456"/>
      <c r="AH98" s="456"/>
      <c r="AI98" s="456"/>
      <c r="AJ98" s="456"/>
      <c r="AK98" s="456"/>
      <c r="AL98" s="456"/>
      <c r="AM98" s="456"/>
      <c r="AN98" s="456"/>
      <c r="AO98" s="456"/>
      <c r="AP98" s="456"/>
      <c r="AQ98" s="456"/>
      <c r="AR98" s="456"/>
      <c r="AS98" s="456"/>
      <c r="AT98" s="456"/>
      <c r="AU98" s="456"/>
      <c r="AV98" s="456"/>
    </row>
    <row r="99" spans="1:48" ht="15.75">
      <c r="A99" s="437" t="s">
        <v>167</v>
      </c>
      <c r="B99" s="466">
        <v>2026.07</v>
      </c>
      <c r="C99" s="464">
        <v>161009819</v>
      </c>
      <c r="D99" s="465">
        <v>45253</v>
      </c>
      <c r="E99" s="467">
        <v>4750</v>
      </c>
      <c r="F99" s="468">
        <v>3143.3635139954613</v>
      </c>
      <c r="H99" s="456"/>
      <c r="I99" s="456"/>
      <c r="J99" s="456"/>
      <c r="K99" s="456"/>
      <c r="L99" s="456"/>
      <c r="M99" s="456"/>
      <c r="N99" s="456"/>
      <c r="O99" s="456"/>
      <c r="P99" s="456"/>
      <c r="Q99" s="456"/>
      <c r="R99" s="456"/>
      <c r="S99" s="456"/>
      <c r="T99" s="456"/>
      <c r="U99" s="456"/>
      <c r="V99" s="456"/>
      <c r="W99" s="456"/>
      <c r="X99" s="456"/>
      <c r="Y99" s="456"/>
      <c r="Z99" s="456"/>
      <c r="AA99" s="456"/>
      <c r="AB99" s="456"/>
      <c r="AC99" s="456"/>
      <c r="AD99" s="456"/>
      <c r="AE99" s="456"/>
      <c r="AF99" s="456"/>
      <c r="AG99" s="456"/>
      <c r="AH99" s="456"/>
      <c r="AI99" s="456"/>
      <c r="AJ99" s="456"/>
      <c r="AK99" s="456"/>
      <c r="AL99" s="456"/>
      <c r="AM99" s="456"/>
      <c r="AN99" s="456"/>
      <c r="AO99" s="456"/>
      <c r="AP99" s="456"/>
      <c r="AQ99" s="456"/>
      <c r="AR99" s="456"/>
      <c r="AS99" s="456"/>
      <c r="AT99" s="456"/>
      <c r="AU99" s="456"/>
      <c r="AV99" s="456"/>
    </row>
    <row r="100" spans="1:48" ht="15.75">
      <c r="A100" s="437" t="s">
        <v>130</v>
      </c>
      <c r="B100" s="438">
        <v>1893.88</v>
      </c>
      <c r="C100" s="464">
        <v>161009819</v>
      </c>
      <c r="D100" s="465">
        <v>45253</v>
      </c>
      <c r="E100" s="467">
        <v>4150</v>
      </c>
      <c r="F100" s="468">
        <v>3143.3635139954613</v>
      </c>
      <c r="H100" s="456"/>
      <c r="I100" s="456"/>
      <c r="J100" s="456"/>
      <c r="K100" s="456"/>
      <c r="L100" s="456"/>
      <c r="M100" s="456"/>
      <c r="N100" s="456"/>
      <c r="O100" s="456"/>
      <c r="P100" s="456"/>
      <c r="Q100" s="456"/>
      <c r="R100" s="456"/>
      <c r="S100" s="456"/>
      <c r="T100" s="456"/>
      <c r="U100" s="456"/>
      <c r="V100" s="456"/>
      <c r="W100" s="456"/>
      <c r="X100" s="456"/>
      <c r="Y100" s="456"/>
      <c r="Z100" s="456"/>
      <c r="AA100" s="456"/>
      <c r="AB100" s="456"/>
      <c r="AC100" s="456"/>
      <c r="AD100" s="456"/>
      <c r="AE100" s="456"/>
      <c r="AF100" s="456"/>
      <c r="AG100" s="456"/>
      <c r="AH100" s="456"/>
      <c r="AI100" s="456"/>
      <c r="AJ100" s="456"/>
      <c r="AK100" s="456"/>
      <c r="AL100" s="456"/>
      <c r="AM100" s="456"/>
      <c r="AN100" s="456"/>
      <c r="AO100" s="456"/>
      <c r="AP100" s="456"/>
      <c r="AQ100" s="456"/>
      <c r="AR100" s="456"/>
      <c r="AS100" s="456"/>
      <c r="AT100" s="456"/>
      <c r="AU100" s="456"/>
      <c r="AV100" s="456"/>
    </row>
    <row r="101" spans="1:48" ht="15.75">
      <c r="A101" s="437" t="s">
        <v>13</v>
      </c>
      <c r="B101" s="466">
        <v>1844.71</v>
      </c>
      <c r="C101" s="464">
        <v>162002601</v>
      </c>
      <c r="D101" s="465">
        <v>45253</v>
      </c>
      <c r="E101" s="467">
        <v>4150</v>
      </c>
      <c r="F101" s="468">
        <v>2335.1606192032041</v>
      </c>
      <c r="H101" s="456"/>
      <c r="I101" s="456"/>
      <c r="J101" s="456"/>
      <c r="K101" s="456"/>
      <c r="L101" s="456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6"/>
      <c r="AA101" s="456"/>
      <c r="AB101" s="456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456"/>
      <c r="AN101" s="456"/>
      <c r="AO101" s="456"/>
      <c r="AP101" s="456"/>
      <c r="AQ101" s="456"/>
      <c r="AR101" s="456"/>
      <c r="AS101" s="456"/>
      <c r="AT101" s="456"/>
      <c r="AU101" s="456"/>
      <c r="AV101" s="456"/>
    </row>
    <row r="102" spans="1:48" ht="15.75">
      <c r="A102" s="437" t="s">
        <v>14</v>
      </c>
      <c r="B102" s="466">
        <v>2023.19</v>
      </c>
      <c r="C102" s="464">
        <v>162002601</v>
      </c>
      <c r="D102" s="465">
        <v>45253</v>
      </c>
      <c r="E102" s="467">
        <v>4450</v>
      </c>
      <c r="F102" s="468">
        <v>2335.1606192032041</v>
      </c>
      <c r="H102" s="456"/>
      <c r="I102" s="456"/>
      <c r="J102" s="456"/>
      <c r="K102" s="456"/>
      <c r="L102" s="456"/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</row>
    <row r="103" spans="1:48" ht="15.75">
      <c r="A103" s="437" t="s">
        <v>167</v>
      </c>
      <c r="B103" s="466">
        <v>2697.72</v>
      </c>
      <c r="C103" s="464">
        <v>161009822</v>
      </c>
      <c r="D103" s="465">
        <v>45254</v>
      </c>
      <c r="E103" s="467">
        <v>4750</v>
      </c>
      <c r="F103" s="468">
        <v>3762.9946860706859</v>
      </c>
      <c r="H103" s="456"/>
      <c r="I103" s="456"/>
      <c r="J103" s="456"/>
      <c r="K103" s="456"/>
      <c r="L103" s="456"/>
      <c r="M103" s="456"/>
      <c r="N103" s="456"/>
      <c r="O103" s="456"/>
      <c r="P103" s="456"/>
      <c r="Q103" s="456"/>
      <c r="R103" s="456"/>
      <c r="S103" s="456"/>
      <c r="T103" s="456"/>
      <c r="U103" s="456"/>
      <c r="V103" s="456"/>
      <c r="W103" s="456"/>
      <c r="X103" s="456"/>
      <c r="Y103" s="456"/>
      <c r="Z103" s="456"/>
      <c r="AA103" s="456"/>
      <c r="AB103" s="456"/>
      <c r="AC103" s="456"/>
      <c r="AD103" s="456"/>
      <c r="AE103" s="456"/>
      <c r="AF103" s="456"/>
      <c r="AG103" s="456"/>
      <c r="AH103" s="456"/>
      <c r="AI103" s="456"/>
      <c r="AJ103" s="456"/>
      <c r="AK103" s="456"/>
      <c r="AL103" s="456"/>
      <c r="AM103" s="456"/>
      <c r="AN103" s="456"/>
      <c r="AO103" s="456"/>
      <c r="AP103" s="456"/>
      <c r="AQ103" s="456"/>
      <c r="AR103" s="456"/>
      <c r="AS103" s="456"/>
      <c r="AT103" s="456"/>
      <c r="AU103" s="456"/>
      <c r="AV103" s="456"/>
    </row>
    <row r="104" spans="1:48" ht="15.75">
      <c r="A104" s="437" t="s">
        <v>130</v>
      </c>
      <c r="B104" s="438">
        <v>1296.43</v>
      </c>
      <c r="C104" s="464">
        <v>161009822</v>
      </c>
      <c r="D104" s="465">
        <v>45254</v>
      </c>
      <c r="E104" s="467">
        <v>4150</v>
      </c>
      <c r="F104" s="468">
        <v>3762.9946860706859</v>
      </c>
      <c r="H104" s="456"/>
      <c r="I104" s="456"/>
      <c r="J104" s="456"/>
      <c r="K104" s="456"/>
      <c r="L104" s="456"/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  <c r="AB104" s="456"/>
      <c r="AC104" s="456"/>
      <c r="AD104" s="456"/>
      <c r="AE104" s="456"/>
      <c r="AF104" s="456"/>
      <c r="AG104" s="456"/>
      <c r="AH104" s="456"/>
      <c r="AI104" s="456"/>
      <c r="AJ104" s="456"/>
      <c r="AK104" s="456"/>
      <c r="AL104" s="456"/>
      <c r="AM104" s="456"/>
      <c r="AN104" s="456"/>
      <c r="AO104" s="456"/>
      <c r="AP104" s="456"/>
      <c r="AQ104" s="456"/>
      <c r="AR104" s="456"/>
      <c r="AS104" s="456"/>
      <c r="AT104" s="456"/>
      <c r="AU104" s="456"/>
      <c r="AV104" s="456"/>
    </row>
    <row r="105" spans="1:48" ht="15.75">
      <c r="A105" s="437" t="s">
        <v>126</v>
      </c>
      <c r="B105" s="438">
        <v>3844.35</v>
      </c>
      <c r="C105" s="464">
        <v>162002603</v>
      </c>
      <c r="D105" s="465">
        <v>45254</v>
      </c>
      <c r="E105" s="467">
        <v>3850</v>
      </c>
      <c r="F105" s="468">
        <v>2401.3259467621419</v>
      </c>
      <c r="H105" s="456"/>
      <c r="I105" s="456"/>
      <c r="J105" s="456"/>
      <c r="K105" s="456"/>
      <c r="L105" s="456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6"/>
      <c r="AO105" s="456"/>
      <c r="AP105" s="456"/>
      <c r="AQ105" s="456"/>
      <c r="AR105" s="456"/>
      <c r="AS105" s="456"/>
      <c r="AT105" s="456"/>
      <c r="AU105" s="456"/>
      <c r="AV105" s="456"/>
    </row>
    <row r="106" spans="1:48" ht="15.75">
      <c r="A106" s="437" t="s">
        <v>167</v>
      </c>
      <c r="B106" s="466">
        <v>2700.52</v>
      </c>
      <c r="C106" s="464">
        <v>151000527</v>
      </c>
      <c r="D106" s="465">
        <v>45255</v>
      </c>
      <c r="E106" s="467">
        <v>4750</v>
      </c>
      <c r="F106" s="468">
        <v>4249.2636195286195</v>
      </c>
      <c r="H106" s="456"/>
      <c r="I106" s="456"/>
      <c r="J106" s="456"/>
      <c r="K106" s="456"/>
      <c r="L106" s="456"/>
      <c r="M106" s="456"/>
      <c r="N106" s="456"/>
      <c r="O106" s="456"/>
      <c r="P106" s="456"/>
      <c r="Q106" s="456"/>
      <c r="R106" s="456"/>
      <c r="S106" s="456"/>
      <c r="T106" s="456"/>
      <c r="U106" s="456"/>
      <c r="V106" s="456"/>
      <c r="W106" s="456"/>
      <c r="X106" s="456"/>
      <c r="Y106" s="456"/>
      <c r="Z106" s="456"/>
      <c r="AA106" s="456"/>
      <c r="AB106" s="456"/>
      <c r="AC106" s="456"/>
      <c r="AD106" s="456"/>
      <c r="AE106" s="456"/>
      <c r="AF106" s="456"/>
      <c r="AG106" s="456"/>
      <c r="AH106" s="456"/>
      <c r="AI106" s="456"/>
      <c r="AJ106" s="456"/>
      <c r="AK106" s="456"/>
      <c r="AL106" s="456"/>
      <c r="AM106" s="456"/>
      <c r="AN106" s="456"/>
      <c r="AO106" s="456"/>
      <c r="AP106" s="456"/>
      <c r="AQ106" s="456"/>
      <c r="AR106" s="456"/>
      <c r="AS106" s="456"/>
      <c r="AT106" s="456"/>
      <c r="AU106" s="456"/>
      <c r="AV106" s="456"/>
    </row>
    <row r="107" spans="1:48" ht="15.75">
      <c r="A107" s="437" t="s">
        <v>130</v>
      </c>
      <c r="B107" s="466">
        <v>1209.53</v>
      </c>
      <c r="C107" s="464">
        <v>151000527</v>
      </c>
      <c r="D107" s="465">
        <v>45255</v>
      </c>
      <c r="E107" s="467">
        <v>4150</v>
      </c>
      <c r="F107" s="468">
        <v>4249.2636195286195</v>
      </c>
      <c r="H107" s="456"/>
      <c r="I107" s="456"/>
      <c r="J107" s="456"/>
      <c r="K107" s="456"/>
      <c r="L107" s="456"/>
      <c r="M107" s="456"/>
      <c r="N107" s="456"/>
      <c r="O107" s="456"/>
      <c r="P107" s="456"/>
      <c r="Q107" s="456"/>
      <c r="R107" s="456"/>
      <c r="S107" s="456"/>
      <c r="T107" s="456"/>
      <c r="U107" s="456"/>
      <c r="V107" s="456"/>
      <c r="W107" s="456"/>
      <c r="X107" s="456"/>
      <c r="Y107" s="456"/>
      <c r="Z107" s="456"/>
      <c r="AA107" s="456"/>
      <c r="AB107" s="456"/>
      <c r="AC107" s="456"/>
      <c r="AD107" s="456"/>
      <c r="AE107" s="456"/>
      <c r="AF107" s="456"/>
      <c r="AG107" s="456"/>
      <c r="AH107" s="456"/>
      <c r="AI107" s="456"/>
      <c r="AJ107" s="456"/>
      <c r="AK107" s="456"/>
      <c r="AL107" s="456"/>
      <c r="AM107" s="456"/>
      <c r="AN107" s="456"/>
      <c r="AO107" s="456"/>
      <c r="AP107" s="456"/>
      <c r="AQ107" s="456"/>
      <c r="AR107" s="456"/>
      <c r="AS107" s="456"/>
      <c r="AT107" s="456"/>
      <c r="AU107" s="456"/>
      <c r="AV107" s="456"/>
    </row>
    <row r="108" spans="1:48" ht="15.75">
      <c r="A108" s="437" t="s">
        <v>126</v>
      </c>
      <c r="B108" s="466">
        <v>3942.15</v>
      </c>
      <c r="C108" s="464">
        <v>162002607</v>
      </c>
      <c r="D108" s="465">
        <v>45256</v>
      </c>
      <c r="E108" s="467">
        <v>3850</v>
      </c>
      <c r="F108" s="468">
        <v>2780.0838985554824</v>
      </c>
      <c r="H108" s="456"/>
      <c r="I108" s="456"/>
      <c r="J108" s="456"/>
      <c r="K108" s="456"/>
      <c r="L108" s="456"/>
      <c r="M108" s="456"/>
      <c r="N108" s="456"/>
      <c r="O108" s="456"/>
      <c r="P108" s="456"/>
      <c r="Q108" s="456"/>
      <c r="R108" s="456"/>
      <c r="S108" s="456"/>
      <c r="T108" s="456"/>
      <c r="U108" s="456"/>
      <c r="V108" s="456"/>
      <c r="W108" s="456"/>
      <c r="X108" s="456"/>
      <c r="Y108" s="456"/>
      <c r="Z108" s="456"/>
      <c r="AA108" s="456"/>
      <c r="AB108" s="456"/>
      <c r="AC108" s="456"/>
      <c r="AD108" s="456"/>
      <c r="AE108" s="456"/>
      <c r="AF108" s="456"/>
      <c r="AG108" s="456"/>
      <c r="AH108" s="456"/>
      <c r="AI108" s="456"/>
      <c r="AJ108" s="456"/>
      <c r="AK108" s="456"/>
      <c r="AL108" s="456"/>
      <c r="AM108" s="456"/>
      <c r="AN108" s="456"/>
      <c r="AO108" s="456"/>
      <c r="AP108" s="456"/>
      <c r="AQ108" s="456"/>
      <c r="AR108" s="456"/>
      <c r="AS108" s="456"/>
      <c r="AT108" s="456"/>
      <c r="AU108" s="456"/>
      <c r="AV108" s="456"/>
    </row>
    <row r="109" spans="1:48" ht="15.75">
      <c r="A109" s="437" t="s">
        <v>132</v>
      </c>
      <c r="B109" s="470">
        <v>3804.65</v>
      </c>
      <c r="C109" s="464">
        <v>151000685</v>
      </c>
      <c r="D109" s="465">
        <v>45256</v>
      </c>
      <c r="E109" s="467">
        <v>3550</v>
      </c>
      <c r="F109" s="468">
        <v>2484.2716870733552</v>
      </c>
      <c r="H109" s="456"/>
      <c r="I109" s="456"/>
      <c r="J109" s="456"/>
      <c r="K109" s="456"/>
      <c r="L109" s="456"/>
      <c r="M109" s="456"/>
      <c r="N109" s="456"/>
      <c r="O109" s="456"/>
      <c r="P109" s="456"/>
      <c r="Q109" s="456"/>
      <c r="R109" s="456"/>
      <c r="S109" s="456"/>
      <c r="T109" s="456"/>
      <c r="U109" s="456"/>
      <c r="V109" s="456"/>
      <c r="W109" s="456"/>
      <c r="X109" s="456"/>
      <c r="Y109" s="456"/>
      <c r="Z109" s="456"/>
      <c r="AA109" s="456"/>
      <c r="AB109" s="456"/>
      <c r="AC109" s="456"/>
      <c r="AD109" s="456"/>
      <c r="AE109" s="456"/>
      <c r="AF109" s="456"/>
      <c r="AG109" s="456"/>
      <c r="AH109" s="456"/>
      <c r="AI109" s="456"/>
      <c r="AJ109" s="456"/>
      <c r="AK109" s="456"/>
      <c r="AL109" s="456"/>
      <c r="AM109" s="456"/>
      <c r="AN109" s="456"/>
      <c r="AO109" s="456"/>
      <c r="AP109" s="456"/>
      <c r="AQ109" s="456"/>
      <c r="AR109" s="456"/>
      <c r="AS109" s="456"/>
      <c r="AT109" s="456"/>
      <c r="AU109" s="456"/>
      <c r="AV109" s="456"/>
    </row>
    <row r="110" spans="1:48" ht="15.75">
      <c r="A110" s="437" t="s">
        <v>54</v>
      </c>
      <c r="B110" s="470">
        <v>1965.96</v>
      </c>
      <c r="C110" s="464">
        <v>162002610</v>
      </c>
      <c r="D110" s="465">
        <v>45257</v>
      </c>
      <c r="E110" s="467">
        <v>3850</v>
      </c>
      <c r="F110" s="468">
        <v>3087.6372200784831</v>
      </c>
      <c r="H110" s="456"/>
      <c r="I110" s="456"/>
      <c r="J110" s="456"/>
      <c r="K110" s="456"/>
      <c r="L110" s="456"/>
      <c r="M110" s="456"/>
      <c r="N110" s="456"/>
      <c r="O110" s="456"/>
      <c r="P110" s="456"/>
      <c r="Q110" s="456"/>
      <c r="R110" s="456"/>
      <c r="S110" s="456"/>
      <c r="T110" s="456"/>
      <c r="U110" s="456"/>
      <c r="V110" s="456"/>
      <c r="W110" s="456"/>
      <c r="X110" s="456"/>
      <c r="Y110" s="456"/>
      <c r="Z110" s="456"/>
      <c r="AA110" s="456"/>
      <c r="AB110" s="456"/>
      <c r="AC110" s="456"/>
      <c r="AD110" s="456"/>
      <c r="AE110" s="456"/>
      <c r="AF110" s="456"/>
      <c r="AG110" s="456"/>
      <c r="AH110" s="456"/>
      <c r="AI110" s="456"/>
      <c r="AJ110" s="456"/>
      <c r="AK110" s="456"/>
      <c r="AL110" s="456"/>
      <c r="AM110" s="456"/>
      <c r="AN110" s="456"/>
      <c r="AO110" s="456"/>
      <c r="AP110" s="456"/>
      <c r="AQ110" s="456"/>
      <c r="AR110" s="456"/>
      <c r="AS110" s="456"/>
      <c r="AT110" s="456"/>
      <c r="AU110" s="456"/>
      <c r="AV110" s="456"/>
    </row>
    <row r="111" spans="1:48" ht="15.75">
      <c r="A111" s="437" t="s">
        <v>13</v>
      </c>
      <c r="B111" s="466">
        <v>2060.2399999999998</v>
      </c>
      <c r="C111" s="464">
        <v>162002610</v>
      </c>
      <c r="D111" s="465">
        <v>45257</v>
      </c>
      <c r="E111" s="467">
        <v>4150</v>
      </c>
      <c r="F111" s="468">
        <v>3087.6372200784831</v>
      </c>
      <c r="H111" s="456"/>
      <c r="I111" s="456"/>
      <c r="J111" s="456"/>
      <c r="K111" s="456"/>
      <c r="L111" s="456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456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</row>
    <row r="112" spans="1:48" ht="15.75">
      <c r="A112" s="437" t="s">
        <v>131</v>
      </c>
      <c r="B112" s="466">
        <v>2719.75</v>
      </c>
      <c r="C112" s="464">
        <v>151000530</v>
      </c>
      <c r="D112" s="465">
        <v>45258</v>
      </c>
      <c r="E112" s="467">
        <v>4150</v>
      </c>
      <c r="F112" s="468">
        <v>1539.5092364660477</v>
      </c>
      <c r="H112" s="456"/>
      <c r="I112" s="456"/>
      <c r="J112" s="456"/>
      <c r="K112" s="456"/>
      <c r="L112" s="456"/>
      <c r="M112" s="456"/>
      <c r="N112" s="456"/>
      <c r="O112" s="456"/>
      <c r="P112" s="456"/>
      <c r="Q112" s="456"/>
      <c r="R112" s="456"/>
      <c r="S112" s="456"/>
      <c r="T112" s="456"/>
      <c r="U112" s="456"/>
      <c r="V112" s="456"/>
      <c r="W112" s="456"/>
      <c r="X112" s="456"/>
      <c r="Y112" s="456"/>
      <c r="Z112" s="456"/>
      <c r="AA112" s="456"/>
      <c r="AB112" s="456"/>
      <c r="AC112" s="456"/>
      <c r="AD112" s="456"/>
      <c r="AE112" s="456"/>
      <c r="AF112" s="456"/>
      <c r="AG112" s="456"/>
      <c r="AH112" s="456"/>
      <c r="AI112" s="456"/>
      <c r="AJ112" s="456"/>
      <c r="AK112" s="456"/>
      <c r="AL112" s="456"/>
      <c r="AM112" s="456"/>
      <c r="AN112" s="456"/>
      <c r="AO112" s="456"/>
      <c r="AP112" s="456"/>
      <c r="AQ112" s="456"/>
      <c r="AR112" s="456"/>
      <c r="AS112" s="456"/>
      <c r="AT112" s="456"/>
      <c r="AU112" s="456"/>
      <c r="AV112" s="456"/>
    </row>
    <row r="113" spans="1:48" ht="15.75">
      <c r="A113" s="437" t="s">
        <v>178</v>
      </c>
      <c r="B113" s="466">
        <v>1286.6500000000001</v>
      </c>
      <c r="C113" s="464">
        <v>151000530</v>
      </c>
      <c r="D113" s="465">
        <v>45258</v>
      </c>
      <c r="E113" s="467">
        <v>4150</v>
      </c>
      <c r="F113" s="468">
        <v>1974.483055958005</v>
      </c>
      <c r="H113" s="456"/>
      <c r="I113" s="456"/>
      <c r="J113" s="456"/>
      <c r="K113" s="456"/>
      <c r="L113" s="456"/>
      <c r="M113" s="456"/>
      <c r="N113" s="456"/>
      <c r="O113" s="456"/>
      <c r="P113" s="456"/>
      <c r="Q113" s="456"/>
      <c r="R113" s="456"/>
      <c r="S113" s="456"/>
      <c r="T113" s="456"/>
      <c r="U113" s="456"/>
      <c r="V113" s="456"/>
      <c r="W113" s="456"/>
      <c r="X113" s="456"/>
      <c r="Y113" s="456"/>
      <c r="Z113" s="456"/>
      <c r="AA113" s="456"/>
      <c r="AB113" s="456"/>
      <c r="AC113" s="456"/>
      <c r="AD113" s="456"/>
      <c r="AE113" s="456"/>
      <c r="AF113" s="456"/>
      <c r="AG113" s="456"/>
      <c r="AH113" s="456"/>
      <c r="AI113" s="456"/>
      <c r="AJ113" s="456"/>
      <c r="AK113" s="456"/>
      <c r="AL113" s="456"/>
      <c r="AM113" s="456"/>
      <c r="AN113" s="456"/>
      <c r="AO113" s="456"/>
      <c r="AP113" s="456"/>
      <c r="AQ113" s="456"/>
      <c r="AR113" s="456"/>
      <c r="AS113" s="456"/>
      <c r="AT113" s="456"/>
      <c r="AU113" s="456"/>
      <c r="AV113" s="456"/>
    </row>
    <row r="114" spans="1:48" ht="15.75">
      <c r="A114" s="437" t="s">
        <v>13</v>
      </c>
      <c r="B114" s="466">
        <v>1813.43</v>
      </c>
      <c r="C114" s="464">
        <v>162002611</v>
      </c>
      <c r="D114" s="465">
        <v>45257</v>
      </c>
      <c r="E114" s="467">
        <v>4150</v>
      </c>
      <c r="F114" s="468">
        <v>2468.5003176947885</v>
      </c>
      <c r="H114" s="456"/>
      <c r="I114" s="456"/>
      <c r="J114" s="456"/>
      <c r="K114" s="456"/>
      <c r="L114" s="456"/>
      <c r="M114" s="456"/>
      <c r="N114" s="456"/>
      <c r="O114" s="456"/>
      <c r="P114" s="456"/>
      <c r="Q114" s="456"/>
      <c r="R114" s="456"/>
      <c r="S114" s="456"/>
      <c r="T114" s="456"/>
      <c r="U114" s="456"/>
      <c r="V114" s="456"/>
      <c r="W114" s="456"/>
      <c r="X114" s="456"/>
      <c r="Y114" s="456"/>
      <c r="Z114" s="456"/>
      <c r="AA114" s="456"/>
      <c r="AB114" s="456"/>
      <c r="AC114" s="456"/>
      <c r="AD114" s="456"/>
      <c r="AE114" s="456"/>
      <c r="AF114" s="456"/>
      <c r="AG114" s="456"/>
      <c r="AH114" s="456"/>
      <c r="AI114" s="456"/>
      <c r="AJ114" s="456"/>
      <c r="AK114" s="456"/>
      <c r="AL114" s="456"/>
      <c r="AM114" s="456"/>
      <c r="AN114" s="456"/>
      <c r="AO114" s="456"/>
      <c r="AP114" s="456"/>
      <c r="AQ114" s="456"/>
      <c r="AR114" s="456"/>
      <c r="AS114" s="456"/>
      <c r="AT114" s="456"/>
      <c r="AU114" s="456"/>
      <c r="AV114" s="456"/>
    </row>
    <row r="115" spans="1:48" ht="15.75">
      <c r="A115" s="437" t="s">
        <v>14</v>
      </c>
      <c r="B115" s="466">
        <v>1958.82</v>
      </c>
      <c r="C115" s="464">
        <v>162002611</v>
      </c>
      <c r="D115" s="465">
        <v>45257</v>
      </c>
      <c r="E115" s="467">
        <v>4450</v>
      </c>
      <c r="F115" s="468">
        <v>2774.3472664011738</v>
      </c>
      <c r="H115" s="456"/>
      <c r="I115" s="456"/>
      <c r="J115" s="456"/>
      <c r="K115" s="456"/>
      <c r="L115" s="456"/>
      <c r="M115" s="456"/>
      <c r="N115" s="456"/>
      <c r="O115" s="456"/>
      <c r="P115" s="456"/>
      <c r="Q115" s="456"/>
      <c r="R115" s="456"/>
      <c r="S115" s="456"/>
      <c r="T115" s="456"/>
      <c r="U115" s="456"/>
      <c r="V115" s="456"/>
      <c r="W115" s="456"/>
      <c r="X115" s="456"/>
      <c r="Y115" s="456"/>
      <c r="Z115" s="456"/>
      <c r="AA115" s="456"/>
      <c r="AB115" s="456"/>
      <c r="AC115" s="456"/>
      <c r="AD115" s="456"/>
      <c r="AE115" s="456"/>
      <c r="AF115" s="456"/>
      <c r="AG115" s="456"/>
      <c r="AH115" s="456"/>
      <c r="AI115" s="456"/>
      <c r="AJ115" s="456"/>
      <c r="AK115" s="456"/>
      <c r="AL115" s="456"/>
      <c r="AM115" s="456"/>
      <c r="AN115" s="456"/>
      <c r="AO115" s="456"/>
      <c r="AP115" s="456"/>
      <c r="AQ115" s="456"/>
      <c r="AR115" s="456"/>
      <c r="AS115" s="456"/>
      <c r="AT115" s="456"/>
      <c r="AU115" s="456"/>
      <c r="AV115" s="456"/>
    </row>
    <row r="116" spans="1:48" ht="15.75">
      <c r="A116" s="437" t="s">
        <v>181</v>
      </c>
      <c r="B116" s="466">
        <v>3899.35</v>
      </c>
      <c r="C116" s="464">
        <v>161009828</v>
      </c>
      <c r="D116" s="465">
        <v>45259</v>
      </c>
      <c r="E116" s="467">
        <v>4150</v>
      </c>
      <c r="F116" s="468">
        <v>3045.804657716656</v>
      </c>
      <c r="H116" s="456"/>
      <c r="I116" s="456"/>
      <c r="J116" s="456"/>
      <c r="K116" s="456"/>
      <c r="L116" s="456"/>
      <c r="M116" s="456"/>
      <c r="N116" s="456"/>
      <c r="O116" s="456"/>
      <c r="P116" s="456"/>
      <c r="Q116" s="456"/>
      <c r="R116" s="456"/>
      <c r="S116" s="456"/>
      <c r="T116" s="456"/>
      <c r="U116" s="456"/>
      <c r="V116" s="456"/>
      <c r="W116" s="456"/>
      <c r="X116" s="456"/>
      <c r="Y116" s="456"/>
      <c r="Z116" s="456"/>
      <c r="AA116" s="456"/>
      <c r="AB116" s="456"/>
      <c r="AC116" s="456"/>
      <c r="AD116" s="456"/>
      <c r="AE116" s="456"/>
      <c r="AF116" s="456"/>
      <c r="AG116" s="456"/>
      <c r="AH116" s="456"/>
      <c r="AI116" s="456"/>
      <c r="AJ116" s="456"/>
      <c r="AK116" s="456"/>
      <c r="AL116" s="456"/>
      <c r="AM116" s="456"/>
      <c r="AN116" s="456"/>
      <c r="AO116" s="456"/>
      <c r="AP116" s="456"/>
      <c r="AQ116" s="456"/>
      <c r="AR116" s="456"/>
      <c r="AS116" s="456"/>
      <c r="AT116" s="456"/>
      <c r="AU116" s="456"/>
      <c r="AV116" s="456"/>
    </row>
    <row r="117" spans="1:48" ht="15.75">
      <c r="A117" s="437" t="s">
        <v>159</v>
      </c>
      <c r="B117" s="466">
        <v>2000.55</v>
      </c>
      <c r="C117" s="464">
        <v>161015554</v>
      </c>
      <c r="D117" s="465">
        <v>45259</v>
      </c>
      <c r="E117" s="467">
        <v>3550</v>
      </c>
      <c r="F117" s="468">
        <v>2536.1181707808032</v>
      </c>
      <c r="H117" s="456"/>
      <c r="I117" s="456"/>
      <c r="J117" s="456"/>
      <c r="K117" s="456"/>
      <c r="L117" s="456"/>
      <c r="M117" s="456"/>
      <c r="N117" s="456"/>
      <c r="O117" s="456"/>
      <c r="P117" s="456"/>
      <c r="Q117" s="456"/>
      <c r="R117" s="456"/>
      <c r="S117" s="456"/>
      <c r="T117" s="456"/>
      <c r="U117" s="456"/>
      <c r="V117" s="456"/>
      <c r="W117" s="456"/>
      <c r="X117" s="456"/>
      <c r="Y117" s="456"/>
      <c r="Z117" s="456"/>
      <c r="AA117" s="456"/>
      <c r="AB117" s="456"/>
      <c r="AC117" s="456"/>
      <c r="AD117" s="456"/>
      <c r="AE117" s="456"/>
      <c r="AF117" s="456"/>
      <c r="AG117" s="456"/>
      <c r="AH117" s="456"/>
      <c r="AI117" s="456"/>
      <c r="AJ117" s="456"/>
      <c r="AK117" s="456"/>
      <c r="AL117" s="456"/>
      <c r="AM117" s="456"/>
      <c r="AN117" s="456"/>
      <c r="AO117" s="456"/>
      <c r="AP117" s="456"/>
      <c r="AQ117" s="456"/>
      <c r="AR117" s="456"/>
      <c r="AS117" s="456"/>
      <c r="AT117" s="456"/>
      <c r="AU117" s="456"/>
      <c r="AV117" s="456"/>
    </row>
    <row r="118" spans="1:48" ht="15.75">
      <c r="A118" s="437" t="s">
        <v>67</v>
      </c>
      <c r="B118" s="466">
        <v>2000.55</v>
      </c>
      <c r="C118" s="464">
        <v>161015554</v>
      </c>
      <c r="D118" s="465">
        <v>45259</v>
      </c>
      <c r="E118" s="467">
        <v>3550</v>
      </c>
      <c r="F118" s="468">
        <v>2325.0733444338725</v>
      </c>
      <c r="H118" s="456"/>
      <c r="I118" s="456"/>
      <c r="J118" s="456"/>
      <c r="K118" s="456"/>
      <c r="L118" s="456"/>
      <c r="M118" s="456"/>
      <c r="N118" s="456"/>
      <c r="O118" s="456"/>
      <c r="P118" s="456"/>
      <c r="Q118" s="456"/>
      <c r="R118" s="456"/>
      <c r="S118" s="456"/>
      <c r="T118" s="456"/>
      <c r="U118" s="456"/>
      <c r="V118" s="456"/>
      <c r="W118" s="456"/>
      <c r="X118" s="456"/>
      <c r="Y118" s="456"/>
      <c r="Z118" s="456"/>
      <c r="AA118" s="456"/>
      <c r="AB118" s="456"/>
      <c r="AC118" s="456"/>
      <c r="AD118" s="456"/>
      <c r="AE118" s="456"/>
      <c r="AF118" s="456"/>
      <c r="AG118" s="456"/>
      <c r="AH118" s="456"/>
      <c r="AI118" s="456"/>
      <c r="AJ118" s="456"/>
      <c r="AK118" s="456"/>
      <c r="AL118" s="456"/>
      <c r="AM118" s="456"/>
      <c r="AN118" s="456"/>
      <c r="AO118" s="456"/>
      <c r="AP118" s="456"/>
      <c r="AQ118" s="456"/>
      <c r="AR118" s="456"/>
      <c r="AS118" s="456"/>
      <c r="AT118" s="456"/>
      <c r="AU118" s="456"/>
      <c r="AV118" s="456"/>
    </row>
    <row r="119" spans="1:48" ht="15.75">
      <c r="A119" s="437" t="s">
        <v>73</v>
      </c>
      <c r="B119" s="466">
        <v>1320.23</v>
      </c>
      <c r="C119" s="464">
        <v>162000259</v>
      </c>
      <c r="D119" s="465">
        <v>45240</v>
      </c>
      <c r="E119" s="467">
        <v>3550</v>
      </c>
      <c r="F119" s="468">
        <v>3053.7997037037035</v>
      </c>
      <c r="H119" s="456"/>
      <c r="I119" s="456"/>
      <c r="J119" s="456"/>
      <c r="K119" s="456"/>
      <c r="L119" s="456"/>
      <c r="M119" s="456"/>
      <c r="N119" s="456"/>
      <c r="O119" s="456"/>
      <c r="P119" s="456"/>
      <c r="Q119" s="456"/>
      <c r="R119" s="456"/>
      <c r="S119" s="456"/>
      <c r="T119" s="456"/>
      <c r="U119" s="456"/>
      <c r="V119" s="456"/>
      <c r="W119" s="456"/>
      <c r="X119" s="456"/>
      <c r="Y119" s="456"/>
      <c r="Z119" s="456"/>
      <c r="AA119" s="456"/>
      <c r="AB119" s="456"/>
      <c r="AC119" s="456"/>
      <c r="AD119" s="456"/>
      <c r="AE119" s="456"/>
      <c r="AF119" s="456"/>
      <c r="AG119" s="456"/>
      <c r="AH119" s="456"/>
      <c r="AI119" s="456"/>
      <c r="AJ119" s="456"/>
      <c r="AK119" s="456"/>
      <c r="AL119" s="456"/>
      <c r="AM119" s="456"/>
      <c r="AN119" s="456"/>
      <c r="AO119" s="456"/>
      <c r="AP119" s="456"/>
      <c r="AQ119" s="456"/>
      <c r="AR119" s="456"/>
      <c r="AS119" s="456"/>
      <c r="AT119" s="456"/>
      <c r="AU119" s="456"/>
      <c r="AV119" s="456"/>
    </row>
    <row r="120" spans="1:48" ht="15.75">
      <c r="A120" s="437" t="s">
        <v>182</v>
      </c>
      <c r="B120" s="466">
        <v>2509.7199999999998</v>
      </c>
      <c r="C120" s="464">
        <v>162000259</v>
      </c>
      <c r="D120" s="465">
        <v>45240</v>
      </c>
      <c r="E120" s="467">
        <v>3250</v>
      </c>
      <c r="F120" s="468">
        <v>3053.7997037037035</v>
      </c>
      <c r="H120" s="456"/>
      <c r="I120" s="456"/>
      <c r="J120" s="456"/>
      <c r="K120" s="456"/>
      <c r="L120" s="456"/>
      <c r="M120" s="456"/>
      <c r="N120" s="456"/>
      <c r="O120" s="456"/>
      <c r="P120" s="456"/>
      <c r="Q120" s="456"/>
      <c r="R120" s="456"/>
      <c r="S120" s="456"/>
      <c r="T120" s="456"/>
      <c r="U120" s="456"/>
      <c r="V120" s="456"/>
      <c r="W120" s="456"/>
      <c r="X120" s="456"/>
      <c r="Y120" s="456"/>
      <c r="Z120" s="456"/>
      <c r="AA120" s="456"/>
      <c r="AB120" s="456"/>
      <c r="AC120" s="456"/>
      <c r="AD120" s="456"/>
      <c r="AE120" s="456"/>
      <c r="AF120" s="456"/>
      <c r="AG120" s="456"/>
      <c r="AH120" s="456"/>
      <c r="AI120" s="456"/>
      <c r="AJ120" s="456"/>
      <c r="AK120" s="456"/>
      <c r="AL120" s="456"/>
      <c r="AM120" s="456"/>
      <c r="AN120" s="456"/>
      <c r="AO120" s="456"/>
      <c r="AP120" s="456"/>
      <c r="AQ120" s="456"/>
      <c r="AR120" s="456"/>
      <c r="AS120" s="456"/>
      <c r="AT120" s="456"/>
      <c r="AU120" s="456"/>
      <c r="AV120" s="456"/>
    </row>
    <row r="121" spans="1:48" ht="15.75">
      <c r="A121" s="437" t="s">
        <v>183</v>
      </c>
      <c r="B121" s="466">
        <v>3682.25</v>
      </c>
      <c r="C121" s="464">
        <v>162000261</v>
      </c>
      <c r="D121" s="465">
        <v>45241</v>
      </c>
      <c r="E121" s="467">
        <v>3250</v>
      </c>
      <c r="F121" s="468">
        <v>3266.9760110099519</v>
      </c>
      <c r="H121" s="456"/>
      <c r="I121" s="456"/>
      <c r="J121" s="456"/>
      <c r="K121" s="456"/>
      <c r="L121" s="456"/>
      <c r="M121" s="456"/>
      <c r="N121" s="456"/>
      <c r="O121" s="456"/>
      <c r="P121" s="456"/>
      <c r="Q121" s="456"/>
      <c r="R121" s="456"/>
      <c r="S121" s="456"/>
      <c r="T121" s="456"/>
      <c r="U121" s="456"/>
      <c r="V121" s="456"/>
      <c r="W121" s="456"/>
      <c r="X121" s="456"/>
      <c r="Y121" s="456"/>
      <c r="Z121" s="456"/>
      <c r="AA121" s="456"/>
      <c r="AB121" s="456"/>
      <c r="AC121" s="456"/>
      <c r="AD121" s="456"/>
      <c r="AE121" s="456"/>
      <c r="AF121" s="456"/>
      <c r="AG121" s="456"/>
      <c r="AH121" s="456"/>
      <c r="AI121" s="456"/>
      <c r="AJ121" s="456"/>
      <c r="AK121" s="456"/>
      <c r="AL121" s="456"/>
      <c r="AM121" s="456"/>
      <c r="AN121" s="456"/>
      <c r="AO121" s="456"/>
      <c r="AP121" s="456"/>
      <c r="AQ121" s="456"/>
      <c r="AR121" s="456"/>
      <c r="AS121" s="456"/>
      <c r="AT121" s="456"/>
      <c r="AU121" s="456"/>
      <c r="AV121" s="456"/>
    </row>
    <row r="122" spans="1:48" ht="15.75">
      <c r="A122" s="437" t="s">
        <v>146</v>
      </c>
      <c r="B122" s="466">
        <v>3787.8</v>
      </c>
      <c r="C122" s="464">
        <v>162000262</v>
      </c>
      <c r="D122" s="465">
        <v>45242</v>
      </c>
      <c r="E122" s="467">
        <v>3250</v>
      </c>
      <c r="F122" s="468">
        <v>3824.4979827213824</v>
      </c>
      <c r="H122" s="456"/>
      <c r="I122" s="456"/>
      <c r="J122" s="456"/>
      <c r="K122" s="456"/>
      <c r="L122" s="456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</row>
    <row r="123" spans="1:48" ht="15.75">
      <c r="A123" s="437" t="s">
        <v>182</v>
      </c>
      <c r="B123" s="466">
        <v>2306.5</v>
      </c>
      <c r="C123" s="464">
        <v>162000268</v>
      </c>
      <c r="D123" s="465">
        <v>45245</v>
      </c>
      <c r="E123" s="467">
        <v>3250</v>
      </c>
      <c r="F123" s="468">
        <v>2382.0430430797433</v>
      </c>
      <c r="H123" s="456"/>
      <c r="I123" s="456"/>
      <c r="J123" s="456"/>
      <c r="K123" s="456"/>
      <c r="L123" s="456"/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6"/>
      <c r="X123" s="456"/>
      <c r="Y123" s="456"/>
      <c r="Z123" s="456"/>
      <c r="AA123" s="456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6"/>
      <c r="AM123" s="456"/>
      <c r="AN123" s="456"/>
      <c r="AO123" s="456"/>
      <c r="AP123" s="456"/>
      <c r="AQ123" s="456"/>
      <c r="AR123" s="456"/>
      <c r="AS123" s="456"/>
      <c r="AT123" s="456"/>
      <c r="AU123" s="456"/>
      <c r="AV123" s="456"/>
    </row>
    <row r="124" spans="1:48" ht="15.75">
      <c r="A124" s="437" t="s">
        <v>73</v>
      </c>
      <c r="B124" s="466">
        <v>1693.2</v>
      </c>
      <c r="C124" s="464">
        <v>162000268</v>
      </c>
      <c r="D124" s="465">
        <v>45245</v>
      </c>
      <c r="E124" s="467">
        <v>3550</v>
      </c>
      <c r="F124" s="468">
        <v>2382.0430430797433</v>
      </c>
      <c r="H124" s="456"/>
      <c r="I124" s="456"/>
      <c r="J124" s="456"/>
      <c r="K124" s="456"/>
      <c r="L124" s="456"/>
      <c r="M124" s="456"/>
      <c r="N124" s="456"/>
      <c r="O124" s="456"/>
      <c r="P124" s="456"/>
      <c r="Q124" s="456"/>
      <c r="R124" s="456"/>
      <c r="S124" s="456"/>
      <c r="T124" s="456"/>
      <c r="U124" s="456"/>
      <c r="V124" s="456"/>
      <c r="W124" s="456"/>
      <c r="X124" s="456"/>
      <c r="Y124" s="456"/>
      <c r="Z124" s="456"/>
      <c r="AA124" s="456"/>
      <c r="AB124" s="456"/>
      <c r="AC124" s="456"/>
      <c r="AD124" s="456"/>
      <c r="AE124" s="456"/>
      <c r="AF124" s="456"/>
      <c r="AG124" s="456"/>
      <c r="AH124" s="456"/>
      <c r="AI124" s="456"/>
      <c r="AJ124" s="456"/>
      <c r="AK124" s="456"/>
      <c r="AL124" s="456"/>
      <c r="AM124" s="456"/>
      <c r="AN124" s="456"/>
      <c r="AO124" s="456"/>
      <c r="AP124" s="456"/>
      <c r="AQ124" s="456"/>
      <c r="AR124" s="456"/>
      <c r="AS124" s="456"/>
      <c r="AT124" s="456"/>
      <c r="AU124" s="456"/>
      <c r="AV124" s="456"/>
    </row>
    <row r="125" spans="1:48" ht="15.75">
      <c r="A125" s="437" t="s">
        <v>183</v>
      </c>
      <c r="B125" s="438">
        <v>3755.6</v>
      </c>
      <c r="C125" s="464">
        <v>162000269</v>
      </c>
      <c r="D125" s="465">
        <v>45246</v>
      </c>
      <c r="E125" s="467">
        <v>3850</v>
      </c>
      <c r="F125" s="468">
        <v>3376.2482553191485</v>
      </c>
      <c r="H125" s="456"/>
      <c r="I125" s="456"/>
      <c r="J125" s="456"/>
      <c r="K125" s="456"/>
      <c r="L125" s="456"/>
      <c r="M125" s="456"/>
      <c r="N125" s="456"/>
      <c r="O125" s="456"/>
      <c r="P125" s="456"/>
      <c r="Q125" s="456"/>
      <c r="R125" s="456"/>
      <c r="S125" s="456"/>
      <c r="T125" s="456"/>
      <c r="U125" s="456"/>
      <c r="V125" s="456"/>
      <c r="W125" s="456"/>
      <c r="X125" s="456"/>
      <c r="Y125" s="456"/>
      <c r="Z125" s="456"/>
      <c r="AA125" s="456"/>
      <c r="AB125" s="456"/>
      <c r="AC125" s="456"/>
      <c r="AD125" s="456"/>
      <c r="AE125" s="456"/>
      <c r="AF125" s="456"/>
      <c r="AG125" s="456"/>
      <c r="AH125" s="456"/>
      <c r="AI125" s="456"/>
      <c r="AJ125" s="456"/>
      <c r="AK125" s="456"/>
      <c r="AL125" s="456"/>
      <c r="AM125" s="456"/>
      <c r="AN125" s="456"/>
      <c r="AO125" s="456"/>
      <c r="AP125" s="456"/>
      <c r="AQ125" s="456"/>
      <c r="AR125" s="456"/>
      <c r="AS125" s="456"/>
      <c r="AT125" s="456"/>
      <c r="AU125" s="456"/>
      <c r="AV125" s="456"/>
    </row>
    <row r="126" spans="1:48" ht="15.75">
      <c r="A126" s="437" t="s">
        <v>183</v>
      </c>
      <c r="B126" s="438">
        <v>3850.3</v>
      </c>
      <c r="C126" s="464">
        <v>162000275</v>
      </c>
      <c r="D126" s="465">
        <v>45248</v>
      </c>
      <c r="E126" s="467">
        <v>3850</v>
      </c>
      <c r="F126" s="468">
        <v>3107.2164853556483</v>
      </c>
      <c r="H126" s="456"/>
      <c r="I126" s="456"/>
      <c r="J126" s="456"/>
      <c r="K126" s="456"/>
      <c r="L126" s="456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</row>
    <row r="127" spans="1:48" ht="15.75">
      <c r="A127" s="437" t="s">
        <v>184</v>
      </c>
      <c r="B127" s="438">
        <v>3878</v>
      </c>
      <c r="C127" s="464">
        <v>162000276</v>
      </c>
      <c r="D127" s="465">
        <v>45249</v>
      </c>
      <c r="E127" s="467">
        <v>3250</v>
      </c>
      <c r="F127" s="468">
        <v>2188.3263856789104</v>
      </c>
      <c r="H127" s="456"/>
      <c r="I127" s="456"/>
      <c r="J127" s="456"/>
      <c r="K127" s="456"/>
      <c r="L127" s="456"/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</row>
    <row r="128" spans="1:48" ht="15.75">
      <c r="A128" s="437" t="s">
        <v>183</v>
      </c>
      <c r="B128" s="438">
        <v>3809.25</v>
      </c>
      <c r="C128" s="464">
        <v>162000277</v>
      </c>
      <c r="D128" s="465">
        <v>45249</v>
      </c>
      <c r="E128" s="467">
        <v>3850</v>
      </c>
      <c r="F128" s="468">
        <v>3002.4011368641845</v>
      </c>
      <c r="H128" s="456"/>
      <c r="I128" s="456"/>
      <c r="J128" s="456"/>
      <c r="K128" s="456"/>
      <c r="L128" s="456"/>
      <c r="M128" s="456"/>
      <c r="N128" s="456"/>
      <c r="O128" s="456"/>
      <c r="P128" s="456"/>
      <c r="Q128" s="456"/>
      <c r="R128" s="456"/>
      <c r="S128" s="456"/>
      <c r="T128" s="456"/>
      <c r="U128" s="456"/>
      <c r="V128" s="456"/>
      <c r="W128" s="456"/>
      <c r="X128" s="456"/>
      <c r="Y128" s="456"/>
      <c r="Z128" s="456"/>
      <c r="AA128" s="456"/>
      <c r="AB128" s="456"/>
      <c r="AC128" s="456"/>
      <c r="AD128" s="456"/>
      <c r="AE128" s="456"/>
      <c r="AF128" s="456"/>
      <c r="AG128" s="456"/>
      <c r="AH128" s="456"/>
      <c r="AI128" s="456"/>
      <c r="AJ128" s="456"/>
      <c r="AK128" s="456"/>
      <c r="AL128" s="456"/>
      <c r="AM128" s="456"/>
      <c r="AN128" s="456"/>
      <c r="AO128" s="456"/>
      <c r="AP128" s="456"/>
      <c r="AQ128" s="456"/>
      <c r="AR128" s="456"/>
      <c r="AS128" s="456"/>
      <c r="AT128" s="456"/>
      <c r="AU128" s="456"/>
      <c r="AV128" s="456"/>
    </row>
    <row r="129" spans="1:48" ht="15.75">
      <c r="A129" s="437" t="s">
        <v>183</v>
      </c>
      <c r="B129" s="466">
        <v>3830.95</v>
      </c>
      <c r="C129" s="464">
        <v>162000280</v>
      </c>
      <c r="D129" s="465">
        <v>45250</v>
      </c>
      <c r="E129" s="467">
        <v>3250</v>
      </c>
      <c r="F129" s="468">
        <v>2818.1221561291673</v>
      </c>
      <c r="H129" s="456"/>
      <c r="I129" s="456"/>
      <c r="J129" s="456"/>
      <c r="K129" s="456"/>
      <c r="L129" s="456"/>
      <c r="M129" s="456"/>
      <c r="N129" s="456"/>
      <c r="O129" s="456"/>
      <c r="P129" s="456"/>
      <c r="Q129" s="456"/>
      <c r="R129" s="456"/>
      <c r="S129" s="456"/>
      <c r="T129" s="456"/>
      <c r="U129" s="456"/>
      <c r="V129" s="456"/>
      <c r="W129" s="456"/>
      <c r="X129" s="456"/>
      <c r="Y129" s="456"/>
      <c r="Z129" s="456"/>
      <c r="AA129" s="456"/>
      <c r="AB129" s="456"/>
      <c r="AC129" s="456"/>
      <c r="AD129" s="456"/>
      <c r="AE129" s="456"/>
      <c r="AF129" s="456"/>
      <c r="AG129" s="456"/>
      <c r="AH129" s="456"/>
      <c r="AI129" s="456"/>
      <c r="AJ129" s="456"/>
      <c r="AK129" s="456"/>
      <c r="AL129" s="456"/>
      <c r="AM129" s="456"/>
      <c r="AN129" s="456"/>
      <c r="AO129" s="456"/>
      <c r="AP129" s="456"/>
      <c r="AQ129" s="456"/>
      <c r="AR129" s="456"/>
      <c r="AS129" s="456"/>
      <c r="AT129" s="456"/>
      <c r="AU129" s="456"/>
      <c r="AV129" s="456"/>
    </row>
    <row r="130" spans="1:48" ht="15.75">
      <c r="A130" s="437" t="s">
        <v>183</v>
      </c>
      <c r="B130" s="466">
        <v>4017.1</v>
      </c>
      <c r="C130" s="464">
        <v>162000282</v>
      </c>
      <c r="D130" s="465">
        <v>45251</v>
      </c>
      <c r="E130" s="467">
        <v>3850</v>
      </c>
      <c r="F130" s="468">
        <v>3238.2887003792666</v>
      </c>
      <c r="H130" s="456"/>
      <c r="I130" s="456"/>
      <c r="J130" s="456"/>
      <c r="K130" s="456"/>
      <c r="L130" s="456"/>
      <c r="M130" s="456"/>
      <c r="N130" s="456"/>
      <c r="O130" s="456"/>
      <c r="P130" s="456"/>
      <c r="Q130" s="456"/>
      <c r="R130" s="456"/>
      <c r="S130" s="456"/>
      <c r="T130" s="456"/>
      <c r="U130" s="456"/>
      <c r="V130" s="456"/>
      <c r="W130" s="456"/>
      <c r="X130" s="456"/>
      <c r="Y130" s="456"/>
      <c r="Z130" s="456"/>
      <c r="AA130" s="456"/>
      <c r="AB130" s="456"/>
      <c r="AC130" s="456"/>
      <c r="AD130" s="456"/>
      <c r="AE130" s="456"/>
      <c r="AF130" s="456"/>
      <c r="AG130" s="456"/>
      <c r="AH130" s="456"/>
      <c r="AI130" s="456"/>
      <c r="AJ130" s="456"/>
      <c r="AK130" s="456"/>
      <c r="AL130" s="456"/>
      <c r="AM130" s="456"/>
      <c r="AN130" s="456"/>
      <c r="AO130" s="456"/>
      <c r="AP130" s="456"/>
      <c r="AQ130" s="456"/>
      <c r="AR130" s="456"/>
      <c r="AS130" s="456"/>
      <c r="AT130" s="456"/>
      <c r="AU130" s="456"/>
      <c r="AV130" s="456"/>
    </row>
    <row r="131" spans="1:48" ht="15.75">
      <c r="A131" s="437" t="s">
        <v>185</v>
      </c>
      <c r="B131" s="466">
        <v>3382</v>
      </c>
      <c r="C131" s="464">
        <v>162000288</v>
      </c>
      <c r="D131" s="465">
        <v>45255</v>
      </c>
      <c r="E131" s="467">
        <v>3550</v>
      </c>
      <c r="F131" s="468">
        <v>3529.3361847988081</v>
      </c>
      <c r="H131" s="456"/>
      <c r="I131" s="456"/>
      <c r="J131" s="456"/>
      <c r="K131" s="456"/>
      <c r="L131" s="456"/>
      <c r="M131" s="456"/>
      <c r="N131" s="456"/>
      <c r="O131" s="456"/>
      <c r="P131" s="456"/>
      <c r="Q131" s="456"/>
      <c r="R131" s="456"/>
      <c r="S131" s="456"/>
      <c r="T131" s="456"/>
      <c r="U131" s="456"/>
      <c r="V131" s="456"/>
      <c r="W131" s="456"/>
      <c r="X131" s="456"/>
      <c r="Y131" s="456"/>
      <c r="Z131" s="456"/>
      <c r="AA131" s="456"/>
      <c r="AB131" s="456"/>
      <c r="AC131" s="456"/>
      <c r="AD131" s="456"/>
      <c r="AE131" s="456"/>
      <c r="AF131" s="456"/>
      <c r="AG131" s="456"/>
      <c r="AH131" s="456"/>
      <c r="AI131" s="456"/>
      <c r="AJ131" s="456"/>
      <c r="AK131" s="456"/>
      <c r="AL131" s="456"/>
      <c r="AM131" s="456"/>
      <c r="AN131" s="456"/>
      <c r="AO131" s="456"/>
      <c r="AP131" s="456"/>
      <c r="AQ131" s="456"/>
      <c r="AR131" s="456"/>
      <c r="AS131" s="456"/>
      <c r="AT131" s="456"/>
      <c r="AU131" s="456"/>
      <c r="AV131" s="456"/>
    </row>
    <row r="132" spans="1:48" ht="15.75">
      <c r="A132" s="437" t="s">
        <v>185</v>
      </c>
      <c r="B132" s="470">
        <v>2984.4</v>
      </c>
      <c r="C132" s="464">
        <v>162000298</v>
      </c>
      <c r="D132" s="465">
        <v>45259</v>
      </c>
      <c r="E132" s="467">
        <v>3550</v>
      </c>
      <c r="F132" s="468">
        <v>2349.9542608966376</v>
      </c>
      <c r="H132" s="469"/>
      <c r="I132" s="469"/>
      <c r="J132" s="456"/>
      <c r="K132" s="456"/>
      <c r="L132" s="456"/>
      <c r="M132" s="456"/>
      <c r="N132" s="456"/>
      <c r="O132" s="456"/>
      <c r="P132" s="456"/>
      <c r="Q132" s="456"/>
      <c r="R132" s="456"/>
      <c r="S132" s="456"/>
      <c r="T132" s="456"/>
      <c r="U132" s="456"/>
      <c r="V132" s="456"/>
      <c r="W132" s="456"/>
      <c r="X132" s="456"/>
      <c r="Y132" s="456"/>
      <c r="Z132" s="456"/>
      <c r="AA132" s="456"/>
      <c r="AB132" s="456"/>
      <c r="AC132" s="456"/>
      <c r="AD132" s="456"/>
      <c r="AE132" s="456"/>
      <c r="AF132" s="456"/>
      <c r="AG132" s="456"/>
      <c r="AH132" s="456"/>
      <c r="AI132" s="456"/>
      <c r="AJ132" s="456"/>
      <c r="AK132" s="456"/>
      <c r="AL132" s="456"/>
      <c r="AM132" s="456"/>
      <c r="AN132" s="456"/>
      <c r="AO132" s="456"/>
      <c r="AP132" s="456"/>
      <c r="AQ132" s="456"/>
      <c r="AR132" s="456"/>
      <c r="AS132" s="456"/>
      <c r="AT132" s="456"/>
      <c r="AU132" s="456"/>
      <c r="AV132" s="456"/>
    </row>
    <row r="133" spans="1:48" ht="15.75">
      <c r="A133" s="437" t="s">
        <v>186</v>
      </c>
      <c r="B133" s="470">
        <v>3865.85</v>
      </c>
      <c r="C133" s="464">
        <v>162000253</v>
      </c>
      <c r="D133" s="465">
        <v>45238</v>
      </c>
      <c r="E133" s="467">
        <v>2950</v>
      </c>
      <c r="F133" s="468">
        <v>3363.1988367621216</v>
      </c>
      <c r="H133" s="469"/>
      <c r="I133" s="469"/>
      <c r="J133" s="456"/>
      <c r="K133" s="456"/>
      <c r="L133" s="456"/>
      <c r="M133" s="456"/>
      <c r="N133" s="456"/>
      <c r="O133" s="456"/>
      <c r="P133" s="456"/>
      <c r="Q133" s="456"/>
      <c r="R133" s="456"/>
      <c r="S133" s="456"/>
      <c r="T133" s="456"/>
      <c r="U133" s="456"/>
      <c r="V133" s="456"/>
      <c r="W133" s="456"/>
      <c r="X133" s="456"/>
      <c r="Y133" s="456"/>
      <c r="Z133" s="456"/>
      <c r="AA133" s="456"/>
      <c r="AB133" s="456"/>
      <c r="AC133" s="456"/>
      <c r="AD133" s="456"/>
      <c r="AE133" s="456"/>
      <c r="AF133" s="456"/>
      <c r="AG133" s="456"/>
      <c r="AH133" s="456"/>
      <c r="AI133" s="456"/>
      <c r="AJ133" s="456"/>
      <c r="AK133" s="456"/>
      <c r="AL133" s="456"/>
      <c r="AM133" s="456"/>
      <c r="AN133" s="456"/>
      <c r="AO133" s="456"/>
      <c r="AP133" s="456"/>
      <c r="AQ133" s="456"/>
      <c r="AR133" s="456"/>
      <c r="AS133" s="456"/>
      <c r="AT133" s="456"/>
      <c r="AU133" s="456"/>
      <c r="AV133" s="456"/>
    </row>
    <row r="134" spans="1:48" ht="15.75">
      <c r="A134" s="437" t="s">
        <v>160</v>
      </c>
      <c r="B134" s="466">
        <v>3914</v>
      </c>
      <c r="C134" s="464">
        <v>462000031</v>
      </c>
      <c r="D134" s="465">
        <v>45246</v>
      </c>
      <c r="E134" s="467">
        <v>4750</v>
      </c>
      <c r="F134" s="468">
        <v>3878.7817269109946</v>
      </c>
      <c r="H134" s="469"/>
      <c r="I134" s="469"/>
      <c r="J134" s="456"/>
      <c r="K134" s="456"/>
      <c r="L134" s="456"/>
      <c r="M134" s="456"/>
      <c r="N134" s="456"/>
      <c r="O134" s="456"/>
      <c r="P134" s="456"/>
      <c r="Q134" s="456"/>
      <c r="R134" s="456"/>
      <c r="S134" s="456"/>
      <c r="T134" s="456"/>
      <c r="U134" s="456"/>
      <c r="V134" s="456"/>
      <c r="W134" s="456"/>
      <c r="X134" s="456"/>
      <c r="Y134" s="456"/>
      <c r="Z134" s="456"/>
      <c r="AA134" s="456"/>
      <c r="AB134" s="456"/>
      <c r="AC134" s="456"/>
      <c r="AD134" s="456"/>
      <c r="AE134" s="456"/>
      <c r="AF134" s="456"/>
      <c r="AG134" s="456"/>
      <c r="AH134" s="456"/>
      <c r="AI134" s="456"/>
      <c r="AJ134" s="456"/>
      <c r="AK134" s="456"/>
      <c r="AL134" s="456"/>
      <c r="AM134" s="456"/>
      <c r="AN134" s="456"/>
      <c r="AO134" s="456"/>
      <c r="AP134" s="456"/>
      <c r="AQ134" s="456"/>
      <c r="AR134" s="456"/>
      <c r="AS134" s="456"/>
      <c r="AT134" s="456"/>
      <c r="AU134" s="456"/>
      <c r="AV134" s="456"/>
    </row>
    <row r="135" spans="1:48" ht="15.75">
      <c r="A135" s="437" t="s">
        <v>82</v>
      </c>
      <c r="B135" s="466">
        <v>4088.85</v>
      </c>
      <c r="C135" s="464">
        <v>162000266</v>
      </c>
      <c r="D135" s="465">
        <v>45247</v>
      </c>
      <c r="E135" s="467">
        <v>4150</v>
      </c>
      <c r="F135" s="468">
        <v>3572.8967253690712</v>
      </c>
      <c r="H135" s="469"/>
      <c r="I135" s="469"/>
      <c r="J135" s="456"/>
      <c r="K135" s="456"/>
      <c r="L135" s="456"/>
      <c r="M135" s="456"/>
      <c r="N135" s="456"/>
      <c r="O135" s="456"/>
      <c r="P135" s="456"/>
      <c r="Q135" s="456"/>
      <c r="R135" s="456"/>
      <c r="S135" s="456"/>
      <c r="T135" s="456"/>
      <c r="U135" s="456"/>
      <c r="V135" s="456"/>
      <c r="W135" s="456"/>
      <c r="X135" s="456"/>
      <c r="Y135" s="456"/>
      <c r="Z135" s="456"/>
      <c r="AA135" s="456"/>
      <c r="AB135" s="456"/>
      <c r="AC135" s="456"/>
      <c r="AD135" s="456"/>
      <c r="AE135" s="456"/>
      <c r="AF135" s="456"/>
      <c r="AG135" s="456"/>
      <c r="AH135" s="456"/>
      <c r="AI135" s="456"/>
      <c r="AJ135" s="456"/>
      <c r="AK135" s="456"/>
      <c r="AL135" s="456"/>
      <c r="AM135" s="456"/>
      <c r="AN135" s="456"/>
      <c r="AO135" s="456"/>
      <c r="AP135" s="456"/>
      <c r="AQ135" s="456"/>
      <c r="AR135" s="456"/>
      <c r="AS135" s="456"/>
      <c r="AT135" s="456"/>
      <c r="AU135" s="456"/>
      <c r="AV135" s="456"/>
    </row>
    <row r="136" spans="1:48" ht="15.75">
      <c r="A136" s="437" t="s">
        <v>16</v>
      </c>
      <c r="B136" s="438">
        <v>4072.3</v>
      </c>
      <c r="C136" s="464">
        <v>162000273</v>
      </c>
      <c r="D136" s="465">
        <v>45247</v>
      </c>
      <c r="E136" s="467">
        <v>4150</v>
      </c>
      <c r="F136" s="468">
        <v>3635.6640980515403</v>
      </c>
      <c r="H136" s="469"/>
      <c r="I136" s="469"/>
      <c r="J136" s="456"/>
      <c r="K136" s="456"/>
      <c r="L136" s="456"/>
      <c r="M136" s="456"/>
      <c r="N136" s="456"/>
      <c r="O136" s="456"/>
      <c r="P136" s="456"/>
      <c r="Q136" s="456"/>
      <c r="R136" s="456"/>
      <c r="S136" s="456"/>
      <c r="T136" s="456"/>
      <c r="U136" s="456"/>
      <c r="V136" s="456"/>
      <c r="W136" s="456"/>
      <c r="X136" s="456"/>
      <c r="Y136" s="456"/>
      <c r="Z136" s="456"/>
      <c r="AA136" s="456"/>
      <c r="AB136" s="456"/>
      <c r="AC136" s="456"/>
      <c r="AD136" s="456"/>
      <c r="AE136" s="456"/>
      <c r="AF136" s="456"/>
      <c r="AG136" s="456"/>
      <c r="AH136" s="456"/>
      <c r="AI136" s="456"/>
      <c r="AJ136" s="456"/>
      <c r="AK136" s="456"/>
      <c r="AL136" s="456"/>
      <c r="AM136" s="456"/>
      <c r="AN136" s="456"/>
      <c r="AO136" s="456"/>
      <c r="AP136" s="456"/>
      <c r="AQ136" s="456"/>
      <c r="AR136" s="456"/>
      <c r="AS136" s="456"/>
      <c r="AT136" s="456"/>
      <c r="AU136" s="456"/>
      <c r="AV136" s="456"/>
    </row>
    <row r="137" spans="1:48" ht="15.75">
      <c r="A137" s="437" t="s">
        <v>82</v>
      </c>
      <c r="B137" s="466">
        <v>4062.6</v>
      </c>
      <c r="C137" s="464">
        <v>162000285</v>
      </c>
      <c r="D137" s="465">
        <v>45253</v>
      </c>
      <c r="E137" s="467">
        <v>4150</v>
      </c>
      <c r="F137" s="468">
        <v>1730.8781742983751</v>
      </c>
      <c r="H137" s="469"/>
      <c r="I137" s="469"/>
      <c r="J137" s="456"/>
      <c r="K137" s="456"/>
      <c r="L137" s="456"/>
      <c r="M137" s="456"/>
      <c r="N137" s="456"/>
      <c r="O137" s="456"/>
      <c r="P137" s="456"/>
      <c r="Q137" s="456"/>
      <c r="R137" s="456"/>
      <c r="S137" s="456"/>
      <c r="T137" s="456"/>
      <c r="U137" s="456"/>
      <c r="V137" s="456"/>
      <c r="W137" s="456"/>
      <c r="X137" s="456"/>
      <c r="Y137" s="456"/>
      <c r="Z137" s="456"/>
      <c r="AA137" s="456"/>
      <c r="AB137" s="456"/>
      <c r="AC137" s="456"/>
      <c r="AD137" s="456"/>
      <c r="AE137" s="456"/>
      <c r="AF137" s="456"/>
      <c r="AG137" s="456"/>
      <c r="AH137" s="456"/>
      <c r="AI137" s="456"/>
      <c r="AJ137" s="456"/>
      <c r="AK137" s="456"/>
      <c r="AL137" s="456"/>
      <c r="AM137" s="456"/>
      <c r="AN137" s="456"/>
      <c r="AO137" s="456"/>
      <c r="AP137" s="456"/>
      <c r="AQ137" s="456"/>
      <c r="AR137" s="456"/>
      <c r="AS137" s="456"/>
      <c r="AT137" s="456"/>
      <c r="AU137" s="456"/>
      <c r="AV137" s="456"/>
    </row>
    <row r="138" spans="1:48" ht="15.75">
      <c r="A138" s="437" t="s">
        <v>101</v>
      </c>
      <c r="B138" s="466">
        <v>3865.55</v>
      </c>
      <c r="C138" s="464">
        <v>461000072</v>
      </c>
      <c r="D138" s="465">
        <v>45227</v>
      </c>
      <c r="E138" s="467">
        <v>3850</v>
      </c>
      <c r="F138" s="468">
        <v>3481.5489485134153</v>
      </c>
      <c r="H138" s="469"/>
      <c r="I138" s="469"/>
      <c r="J138" s="456"/>
      <c r="K138" s="456"/>
      <c r="L138" s="456"/>
      <c r="M138" s="456"/>
      <c r="N138" s="456"/>
      <c r="O138" s="456"/>
      <c r="P138" s="456"/>
      <c r="Q138" s="456"/>
      <c r="R138" s="456"/>
      <c r="S138" s="456"/>
      <c r="T138" s="456"/>
      <c r="U138" s="456"/>
      <c r="V138" s="456"/>
      <c r="W138" s="456"/>
      <c r="X138" s="456"/>
      <c r="Y138" s="456"/>
      <c r="Z138" s="456"/>
      <c r="AA138" s="456"/>
      <c r="AB138" s="456"/>
      <c r="AC138" s="456"/>
      <c r="AD138" s="456"/>
      <c r="AE138" s="456"/>
      <c r="AF138" s="456"/>
      <c r="AG138" s="456"/>
      <c r="AH138" s="456"/>
      <c r="AI138" s="456"/>
      <c r="AJ138" s="456"/>
      <c r="AK138" s="456"/>
      <c r="AL138" s="456"/>
      <c r="AM138" s="456"/>
      <c r="AN138" s="456"/>
      <c r="AO138" s="456"/>
      <c r="AP138" s="456"/>
      <c r="AQ138" s="456"/>
      <c r="AR138" s="456"/>
      <c r="AS138" s="456"/>
      <c r="AT138" s="456"/>
      <c r="AU138" s="456"/>
      <c r="AV138" s="456"/>
    </row>
    <row r="139" spans="1:48" ht="15.75">
      <c r="A139" s="437" t="s">
        <v>101</v>
      </c>
      <c r="B139" s="466">
        <v>3882.15</v>
      </c>
      <c r="C139" s="464">
        <v>461000074</v>
      </c>
      <c r="D139" s="465">
        <v>45229</v>
      </c>
      <c r="E139" s="467">
        <v>3850</v>
      </c>
      <c r="F139" s="468">
        <v>3543.090267690392</v>
      </c>
      <c r="H139" s="469"/>
      <c r="I139" s="469"/>
      <c r="J139" s="456"/>
      <c r="K139" s="456"/>
      <c r="L139" s="456"/>
      <c r="M139" s="456"/>
      <c r="N139" s="456"/>
      <c r="O139" s="456"/>
      <c r="P139" s="456"/>
      <c r="Q139" s="456"/>
      <c r="R139" s="456"/>
      <c r="S139" s="456"/>
      <c r="T139" s="456"/>
      <c r="U139" s="456"/>
      <c r="V139" s="456"/>
      <c r="W139" s="456"/>
      <c r="X139" s="456"/>
      <c r="Y139" s="456"/>
      <c r="Z139" s="456"/>
      <c r="AA139" s="456"/>
      <c r="AB139" s="456"/>
      <c r="AC139" s="456"/>
      <c r="AD139" s="456"/>
      <c r="AE139" s="456"/>
      <c r="AF139" s="456"/>
      <c r="AG139" s="456"/>
      <c r="AH139" s="456"/>
      <c r="AI139" s="456"/>
      <c r="AJ139" s="456"/>
      <c r="AK139" s="456"/>
      <c r="AL139" s="456"/>
      <c r="AM139" s="456"/>
      <c r="AN139" s="456"/>
      <c r="AO139" s="456"/>
      <c r="AP139" s="456"/>
      <c r="AQ139" s="456"/>
      <c r="AR139" s="456"/>
      <c r="AS139" s="456"/>
      <c r="AT139" s="456"/>
      <c r="AU139" s="456"/>
      <c r="AV139" s="456"/>
    </row>
    <row r="140" spans="1:48" ht="15.75">
      <c r="A140" s="437" t="s">
        <v>101</v>
      </c>
      <c r="B140" s="438">
        <v>3955.7</v>
      </c>
      <c r="C140" s="464">
        <v>461000075</v>
      </c>
      <c r="D140" s="465">
        <v>45229</v>
      </c>
      <c r="E140" s="467">
        <v>3850</v>
      </c>
      <c r="F140" s="468">
        <v>3750.3567622950818</v>
      </c>
      <c r="H140" s="469"/>
      <c r="I140" s="469"/>
      <c r="J140" s="456"/>
      <c r="K140" s="456"/>
      <c r="L140" s="456"/>
      <c r="M140" s="456"/>
      <c r="N140" s="456"/>
      <c r="O140" s="456"/>
      <c r="P140" s="456"/>
      <c r="Q140" s="456"/>
      <c r="R140" s="456"/>
      <c r="S140" s="456"/>
      <c r="T140" s="456"/>
      <c r="U140" s="456"/>
      <c r="V140" s="456"/>
      <c r="W140" s="456"/>
      <c r="X140" s="456"/>
      <c r="Y140" s="456"/>
      <c r="Z140" s="456"/>
      <c r="AA140" s="456"/>
      <c r="AB140" s="456"/>
      <c r="AC140" s="456"/>
      <c r="AD140" s="456"/>
      <c r="AE140" s="456"/>
      <c r="AF140" s="456"/>
      <c r="AG140" s="456"/>
      <c r="AH140" s="456"/>
      <c r="AI140" s="456"/>
      <c r="AJ140" s="456"/>
      <c r="AK140" s="456"/>
      <c r="AL140" s="456"/>
      <c r="AM140" s="456"/>
      <c r="AN140" s="456"/>
      <c r="AO140" s="456"/>
      <c r="AP140" s="456"/>
      <c r="AQ140" s="456"/>
      <c r="AR140" s="456"/>
      <c r="AS140" s="456"/>
      <c r="AT140" s="456"/>
      <c r="AU140" s="456"/>
      <c r="AV140" s="456"/>
    </row>
    <row r="141" spans="1:48" ht="15.75">
      <c r="A141" s="437" t="s">
        <v>101</v>
      </c>
      <c r="B141" s="438">
        <v>4078.6</v>
      </c>
      <c r="C141" s="464">
        <v>461000077</v>
      </c>
      <c r="D141" s="465">
        <v>45232</v>
      </c>
      <c r="E141" s="467">
        <v>3850</v>
      </c>
      <c r="F141" s="468">
        <v>3484.0608506674948</v>
      </c>
      <c r="H141" s="469"/>
      <c r="I141" s="469"/>
      <c r="J141" s="456"/>
      <c r="K141" s="456"/>
      <c r="L141" s="456"/>
      <c r="M141" s="456"/>
      <c r="N141" s="456"/>
      <c r="O141" s="456"/>
      <c r="P141" s="456"/>
      <c r="Q141" s="456"/>
      <c r="R141" s="456"/>
      <c r="S141" s="456"/>
      <c r="T141" s="456"/>
      <c r="U141" s="456"/>
      <c r="V141" s="456"/>
      <c r="W141" s="456"/>
      <c r="X141" s="456"/>
      <c r="Y141" s="456"/>
      <c r="Z141" s="456"/>
      <c r="AA141" s="456"/>
      <c r="AB141" s="456"/>
      <c r="AC141" s="456"/>
      <c r="AD141" s="456"/>
      <c r="AE141" s="456"/>
      <c r="AF141" s="456"/>
      <c r="AG141" s="456"/>
      <c r="AH141" s="456"/>
      <c r="AI141" s="456"/>
      <c r="AJ141" s="456"/>
      <c r="AK141" s="456"/>
      <c r="AL141" s="456"/>
      <c r="AM141" s="456"/>
      <c r="AN141" s="456"/>
      <c r="AO141" s="456"/>
      <c r="AP141" s="456"/>
      <c r="AQ141" s="456"/>
      <c r="AR141" s="456"/>
      <c r="AS141" s="456"/>
      <c r="AT141" s="456"/>
      <c r="AU141" s="456"/>
      <c r="AV141" s="456"/>
    </row>
    <row r="142" spans="1:48" ht="15.75">
      <c r="A142" s="437" t="s">
        <v>101</v>
      </c>
      <c r="B142" s="466">
        <v>3843.7</v>
      </c>
      <c r="C142" s="464">
        <v>461000079</v>
      </c>
      <c r="D142" s="465">
        <v>45237</v>
      </c>
      <c r="E142" s="467">
        <v>3850</v>
      </c>
      <c r="F142" s="468">
        <v>3406.144772117962</v>
      </c>
      <c r="H142" s="469"/>
      <c r="I142" s="469"/>
      <c r="J142" s="456"/>
      <c r="K142" s="456"/>
      <c r="L142" s="456"/>
      <c r="M142" s="456"/>
      <c r="N142" s="456"/>
      <c r="O142" s="456"/>
      <c r="P142" s="456"/>
      <c r="Q142" s="456"/>
      <c r="R142" s="456"/>
      <c r="S142" s="456"/>
      <c r="T142" s="456"/>
      <c r="U142" s="456"/>
      <c r="V142" s="456"/>
      <c r="W142" s="456"/>
      <c r="X142" s="456"/>
      <c r="Y142" s="456"/>
      <c r="Z142" s="456"/>
      <c r="AA142" s="456"/>
      <c r="AB142" s="456"/>
      <c r="AC142" s="456"/>
      <c r="AD142" s="456"/>
      <c r="AE142" s="456"/>
      <c r="AF142" s="456"/>
      <c r="AG142" s="456"/>
      <c r="AH142" s="456"/>
      <c r="AI142" s="456"/>
      <c r="AJ142" s="456"/>
      <c r="AK142" s="456"/>
      <c r="AL142" s="456"/>
      <c r="AM142" s="456"/>
      <c r="AN142" s="456"/>
      <c r="AO142" s="456"/>
      <c r="AP142" s="456"/>
      <c r="AQ142" s="456"/>
      <c r="AR142" s="456"/>
      <c r="AS142" s="456"/>
      <c r="AT142" s="456"/>
      <c r="AU142" s="456"/>
      <c r="AV142" s="456"/>
    </row>
    <row r="143" spans="1:48" ht="15.75">
      <c r="A143" s="437" t="s">
        <v>101</v>
      </c>
      <c r="B143" s="466">
        <v>3695.1</v>
      </c>
      <c r="C143" s="464">
        <v>451000043</v>
      </c>
      <c r="D143" s="465">
        <v>45238</v>
      </c>
      <c r="E143" s="467">
        <v>3850</v>
      </c>
      <c r="F143" s="468">
        <v>3715.3879222108494</v>
      </c>
      <c r="H143" s="469"/>
      <c r="I143" s="469"/>
      <c r="J143" s="456"/>
      <c r="K143" s="456"/>
      <c r="L143" s="456"/>
      <c r="M143" s="456"/>
      <c r="N143" s="456"/>
      <c r="O143" s="456"/>
      <c r="P143" s="456"/>
      <c r="Q143" s="456"/>
      <c r="R143" s="456"/>
      <c r="S143" s="456"/>
      <c r="T143" s="456"/>
      <c r="U143" s="456"/>
      <c r="V143" s="456"/>
      <c r="W143" s="456"/>
      <c r="X143" s="456"/>
      <c r="Y143" s="456"/>
      <c r="Z143" s="456"/>
      <c r="AA143" s="456"/>
      <c r="AB143" s="456"/>
      <c r="AC143" s="456"/>
      <c r="AD143" s="456"/>
      <c r="AE143" s="456"/>
      <c r="AF143" s="456"/>
      <c r="AG143" s="456"/>
      <c r="AH143" s="456"/>
      <c r="AI143" s="456"/>
      <c r="AJ143" s="456"/>
      <c r="AK143" s="456"/>
      <c r="AL143" s="456"/>
      <c r="AM143" s="456"/>
      <c r="AN143" s="456"/>
      <c r="AO143" s="456"/>
      <c r="AP143" s="456"/>
      <c r="AQ143" s="456"/>
      <c r="AR143" s="456"/>
      <c r="AS143" s="456"/>
      <c r="AT143" s="456"/>
      <c r="AU143" s="456"/>
      <c r="AV143" s="456"/>
    </row>
    <row r="144" spans="1:48" ht="15.75">
      <c r="A144" s="437" t="s">
        <v>101</v>
      </c>
      <c r="B144" s="466">
        <v>3825.7</v>
      </c>
      <c r="C144" s="464">
        <v>451000044</v>
      </c>
      <c r="D144" s="465">
        <v>45239</v>
      </c>
      <c r="E144" s="467">
        <v>3850</v>
      </c>
      <c r="F144" s="468">
        <v>3226.7063010257484</v>
      </c>
      <c r="H144" s="469"/>
      <c r="I144" s="469"/>
      <c r="J144" s="456"/>
      <c r="K144" s="456"/>
      <c r="L144" s="456"/>
      <c r="M144" s="456"/>
      <c r="N144" s="456"/>
      <c r="O144" s="456"/>
      <c r="P144" s="456"/>
      <c r="Q144" s="456"/>
      <c r="R144" s="456"/>
      <c r="S144" s="456"/>
      <c r="T144" s="456"/>
      <c r="U144" s="456"/>
      <c r="V144" s="456"/>
      <c r="W144" s="456"/>
      <c r="X144" s="456"/>
      <c r="Y144" s="456"/>
      <c r="Z144" s="456"/>
      <c r="AA144" s="456"/>
      <c r="AB144" s="456"/>
      <c r="AC144" s="456"/>
      <c r="AD144" s="456"/>
      <c r="AE144" s="456"/>
      <c r="AF144" s="456"/>
      <c r="AG144" s="456"/>
      <c r="AH144" s="456"/>
      <c r="AI144" s="456"/>
      <c r="AJ144" s="456"/>
      <c r="AK144" s="456"/>
      <c r="AL144" s="456"/>
      <c r="AM144" s="456"/>
      <c r="AN144" s="456"/>
      <c r="AO144" s="456"/>
      <c r="AP144" s="456"/>
      <c r="AQ144" s="456"/>
      <c r="AR144" s="456"/>
      <c r="AS144" s="456"/>
      <c r="AT144" s="456"/>
      <c r="AU144" s="456"/>
      <c r="AV144" s="456"/>
    </row>
    <row r="145" spans="1:48" ht="15.75">
      <c r="A145" s="437" t="s">
        <v>101</v>
      </c>
      <c r="B145" s="470">
        <v>3947.95</v>
      </c>
      <c r="C145" s="464">
        <v>451000046</v>
      </c>
      <c r="D145" s="465">
        <v>45240</v>
      </c>
      <c r="E145" s="467">
        <v>3850</v>
      </c>
      <c r="F145" s="468">
        <v>3708.2818257956451</v>
      </c>
      <c r="H145" s="469"/>
      <c r="I145" s="469"/>
      <c r="J145" s="456"/>
      <c r="K145" s="456"/>
      <c r="L145" s="456"/>
      <c r="M145" s="456"/>
      <c r="N145" s="456"/>
      <c r="O145" s="456"/>
      <c r="P145" s="456"/>
      <c r="Q145" s="456"/>
      <c r="R145" s="456"/>
      <c r="S145" s="456"/>
      <c r="T145" s="456"/>
      <c r="U145" s="456"/>
      <c r="V145" s="456"/>
      <c r="W145" s="456"/>
      <c r="X145" s="456"/>
      <c r="Y145" s="456"/>
      <c r="Z145" s="456"/>
      <c r="AA145" s="456"/>
      <c r="AB145" s="456"/>
      <c r="AC145" s="456"/>
      <c r="AD145" s="456"/>
      <c r="AE145" s="456"/>
      <c r="AF145" s="456"/>
      <c r="AG145" s="456"/>
      <c r="AH145" s="456"/>
      <c r="AI145" s="456"/>
      <c r="AJ145" s="456"/>
      <c r="AK145" s="456"/>
      <c r="AL145" s="456"/>
      <c r="AM145" s="456"/>
      <c r="AN145" s="456"/>
      <c r="AO145" s="456"/>
      <c r="AP145" s="456"/>
      <c r="AQ145" s="456"/>
      <c r="AR145" s="456"/>
      <c r="AS145" s="456"/>
      <c r="AT145" s="456"/>
      <c r="AU145" s="456"/>
      <c r="AV145" s="456"/>
    </row>
    <row r="146" spans="1:48" ht="15.75">
      <c r="A146" s="437" t="s">
        <v>101</v>
      </c>
      <c r="B146" s="470">
        <v>3890.75</v>
      </c>
      <c r="C146" s="464">
        <v>451000045</v>
      </c>
      <c r="D146" s="465">
        <v>45240</v>
      </c>
      <c r="E146" s="467">
        <v>3850</v>
      </c>
      <c r="F146" s="468">
        <v>3842.2173731467947</v>
      </c>
      <c r="H146" s="469"/>
      <c r="I146" s="469"/>
      <c r="J146" s="456"/>
      <c r="K146" s="456"/>
      <c r="L146" s="456"/>
      <c r="M146" s="456"/>
      <c r="N146" s="456"/>
      <c r="O146" s="456"/>
      <c r="P146" s="456"/>
      <c r="Q146" s="456"/>
      <c r="R146" s="456"/>
      <c r="S146" s="456"/>
      <c r="T146" s="456"/>
      <c r="U146" s="456"/>
      <c r="V146" s="456"/>
      <c r="W146" s="456"/>
      <c r="X146" s="456"/>
      <c r="Y146" s="456"/>
      <c r="Z146" s="456"/>
      <c r="AA146" s="456"/>
      <c r="AB146" s="456"/>
      <c r="AC146" s="456"/>
      <c r="AD146" s="456"/>
      <c r="AE146" s="456"/>
      <c r="AF146" s="456"/>
      <c r="AG146" s="456"/>
      <c r="AH146" s="456"/>
      <c r="AI146" s="456"/>
      <c r="AJ146" s="456"/>
      <c r="AK146" s="456"/>
      <c r="AL146" s="456"/>
      <c r="AM146" s="456"/>
      <c r="AN146" s="456"/>
      <c r="AO146" s="456"/>
      <c r="AP146" s="456"/>
      <c r="AQ146" s="456"/>
      <c r="AR146" s="456"/>
      <c r="AS146" s="456"/>
      <c r="AT146" s="456"/>
      <c r="AU146" s="456"/>
      <c r="AV146" s="456"/>
    </row>
    <row r="147" spans="1:48" ht="15.75">
      <c r="A147" s="437" t="s">
        <v>101</v>
      </c>
      <c r="B147" s="466">
        <v>3936.2</v>
      </c>
      <c r="C147" s="464">
        <v>451000047</v>
      </c>
      <c r="D147" s="465">
        <v>45241</v>
      </c>
      <c r="E147" s="467">
        <v>3850</v>
      </c>
      <c r="F147" s="468">
        <v>3639.0984000836561</v>
      </c>
      <c r="H147" s="469"/>
      <c r="I147" s="469"/>
      <c r="J147" s="456"/>
      <c r="K147" s="456"/>
      <c r="L147" s="456"/>
      <c r="M147" s="456"/>
      <c r="N147" s="456"/>
      <c r="O147" s="456"/>
      <c r="P147" s="456"/>
      <c r="Q147" s="456"/>
      <c r="R147" s="456"/>
      <c r="S147" s="456"/>
      <c r="T147" s="456"/>
      <c r="U147" s="456"/>
      <c r="V147" s="456"/>
      <c r="W147" s="456"/>
      <c r="X147" s="456"/>
      <c r="Y147" s="456"/>
      <c r="Z147" s="456"/>
      <c r="AA147" s="456"/>
      <c r="AB147" s="456"/>
      <c r="AC147" s="456"/>
      <c r="AD147" s="456"/>
      <c r="AE147" s="456"/>
      <c r="AF147" s="456"/>
      <c r="AG147" s="456"/>
      <c r="AH147" s="456"/>
      <c r="AI147" s="456"/>
      <c r="AJ147" s="456"/>
      <c r="AK147" s="456"/>
      <c r="AL147" s="456"/>
      <c r="AM147" s="456"/>
      <c r="AN147" s="456"/>
      <c r="AO147" s="456"/>
      <c r="AP147" s="456"/>
      <c r="AQ147" s="456"/>
      <c r="AR147" s="456"/>
      <c r="AS147" s="456"/>
      <c r="AT147" s="456"/>
      <c r="AU147" s="456"/>
      <c r="AV147" s="456"/>
    </row>
    <row r="148" spans="1:48" ht="15.75">
      <c r="A148" s="437" t="s">
        <v>101</v>
      </c>
      <c r="B148" s="466">
        <v>3964.25</v>
      </c>
      <c r="C148" s="464">
        <v>451000049</v>
      </c>
      <c r="D148" s="465">
        <v>45243</v>
      </c>
      <c r="E148" s="467">
        <v>3850</v>
      </c>
      <c r="F148" s="468">
        <v>3447.1749555020419</v>
      </c>
      <c r="H148" s="469"/>
      <c r="I148" s="469"/>
      <c r="J148" s="456"/>
      <c r="K148" s="456"/>
      <c r="L148" s="456"/>
      <c r="M148" s="456"/>
      <c r="N148" s="456"/>
      <c r="O148" s="456"/>
      <c r="P148" s="456"/>
      <c r="Q148" s="456"/>
      <c r="R148" s="456"/>
      <c r="S148" s="456"/>
      <c r="T148" s="456"/>
      <c r="U148" s="456"/>
      <c r="V148" s="456"/>
      <c r="W148" s="456"/>
      <c r="X148" s="456"/>
      <c r="Y148" s="456"/>
      <c r="Z148" s="456"/>
      <c r="AA148" s="456"/>
      <c r="AB148" s="456"/>
      <c r="AC148" s="456"/>
      <c r="AD148" s="456"/>
      <c r="AE148" s="456"/>
      <c r="AF148" s="456"/>
      <c r="AG148" s="456"/>
      <c r="AH148" s="456"/>
      <c r="AI148" s="456"/>
      <c r="AJ148" s="456"/>
      <c r="AK148" s="456"/>
      <c r="AL148" s="456"/>
      <c r="AM148" s="456"/>
      <c r="AN148" s="456"/>
      <c r="AO148" s="456"/>
      <c r="AP148" s="456"/>
      <c r="AQ148" s="456"/>
      <c r="AR148" s="456"/>
      <c r="AS148" s="456"/>
      <c r="AT148" s="456"/>
      <c r="AU148" s="456"/>
      <c r="AV148" s="456"/>
    </row>
    <row r="149" spans="1:48" ht="15.75">
      <c r="A149" s="437" t="s">
        <v>101</v>
      </c>
      <c r="B149" s="466">
        <v>3933</v>
      </c>
      <c r="C149" s="464">
        <v>451000052</v>
      </c>
      <c r="D149" s="465">
        <v>45244</v>
      </c>
      <c r="E149" s="467">
        <v>3850</v>
      </c>
      <c r="F149" s="468">
        <v>3584.8242171189981</v>
      </c>
      <c r="H149" s="469"/>
      <c r="I149" s="469"/>
      <c r="J149" s="456"/>
      <c r="K149" s="456"/>
      <c r="L149" s="456"/>
      <c r="M149" s="456"/>
      <c r="N149" s="456"/>
      <c r="O149" s="456"/>
      <c r="P149" s="456"/>
      <c r="Q149" s="456"/>
      <c r="R149" s="456"/>
      <c r="S149" s="456"/>
      <c r="T149" s="456"/>
      <c r="U149" s="456"/>
      <c r="V149" s="456"/>
      <c r="W149" s="456"/>
      <c r="X149" s="456"/>
      <c r="Y149" s="456"/>
      <c r="Z149" s="456"/>
      <c r="AA149" s="456"/>
      <c r="AB149" s="456"/>
      <c r="AC149" s="456"/>
      <c r="AD149" s="456"/>
      <c r="AE149" s="456"/>
      <c r="AF149" s="456"/>
      <c r="AG149" s="456"/>
      <c r="AH149" s="456"/>
      <c r="AI149" s="456"/>
      <c r="AJ149" s="456"/>
      <c r="AK149" s="456"/>
      <c r="AL149" s="456"/>
      <c r="AM149" s="456"/>
      <c r="AN149" s="456"/>
      <c r="AO149" s="456"/>
      <c r="AP149" s="456"/>
      <c r="AQ149" s="456"/>
      <c r="AR149" s="456"/>
      <c r="AS149" s="456"/>
      <c r="AT149" s="456"/>
      <c r="AU149" s="456"/>
      <c r="AV149" s="456"/>
    </row>
    <row r="150" spans="1:48" ht="15.75">
      <c r="A150" s="437" t="s">
        <v>101</v>
      </c>
      <c r="B150" s="466">
        <v>3869.65</v>
      </c>
      <c r="C150" s="464">
        <v>461000083</v>
      </c>
      <c r="D150" s="465">
        <v>45246</v>
      </c>
      <c r="E150" s="467">
        <v>3850</v>
      </c>
      <c r="F150" s="468">
        <v>3729.4897196261682</v>
      </c>
      <c r="H150" s="469"/>
      <c r="I150" s="469"/>
      <c r="J150" s="456"/>
      <c r="K150" s="456"/>
      <c r="L150" s="456"/>
      <c r="M150" s="456"/>
      <c r="N150" s="456"/>
      <c r="O150" s="456"/>
      <c r="P150" s="456"/>
      <c r="Q150" s="456"/>
      <c r="R150" s="456"/>
      <c r="S150" s="456"/>
      <c r="T150" s="456"/>
      <c r="U150" s="456"/>
      <c r="V150" s="456"/>
      <c r="W150" s="456"/>
      <c r="X150" s="456"/>
      <c r="Y150" s="456"/>
      <c r="Z150" s="456"/>
      <c r="AA150" s="456"/>
      <c r="AB150" s="456"/>
      <c r="AC150" s="456"/>
      <c r="AD150" s="456"/>
      <c r="AE150" s="456"/>
      <c r="AF150" s="456"/>
      <c r="AG150" s="456"/>
      <c r="AH150" s="456"/>
      <c r="AI150" s="456"/>
      <c r="AJ150" s="456"/>
      <c r="AK150" s="456"/>
      <c r="AL150" s="456"/>
      <c r="AM150" s="456"/>
      <c r="AN150" s="456"/>
      <c r="AO150" s="456"/>
      <c r="AP150" s="456"/>
      <c r="AQ150" s="456"/>
      <c r="AR150" s="456"/>
      <c r="AS150" s="456"/>
      <c r="AT150" s="456"/>
      <c r="AU150" s="456"/>
      <c r="AV150" s="456"/>
    </row>
    <row r="151" spans="1:48" ht="15.75">
      <c r="A151" s="437" t="s">
        <v>101</v>
      </c>
      <c r="B151" s="466">
        <v>3915.45</v>
      </c>
      <c r="C151" s="464">
        <v>451000052</v>
      </c>
      <c r="D151" s="465">
        <v>45254</v>
      </c>
      <c r="E151" s="467">
        <v>3850</v>
      </c>
      <c r="F151" s="468">
        <v>3640.1980392156861</v>
      </c>
      <c r="H151" s="469"/>
      <c r="I151" s="469"/>
      <c r="J151" s="456"/>
      <c r="K151" s="456"/>
      <c r="L151" s="456"/>
      <c r="M151" s="456"/>
      <c r="N151" s="456"/>
      <c r="O151" s="456"/>
      <c r="P151" s="456"/>
      <c r="Q151" s="456"/>
      <c r="R151" s="456"/>
      <c r="S151" s="456"/>
      <c r="T151" s="456"/>
      <c r="U151" s="456"/>
      <c r="V151" s="456"/>
      <c r="W151" s="456"/>
      <c r="X151" s="456"/>
      <c r="Y151" s="456"/>
      <c r="Z151" s="456"/>
      <c r="AA151" s="456"/>
      <c r="AB151" s="456"/>
      <c r="AC151" s="456"/>
      <c r="AD151" s="456"/>
      <c r="AE151" s="456"/>
      <c r="AF151" s="456"/>
      <c r="AG151" s="456"/>
      <c r="AH151" s="456"/>
      <c r="AI151" s="456"/>
      <c r="AJ151" s="456"/>
      <c r="AK151" s="456"/>
      <c r="AL151" s="456"/>
      <c r="AM151" s="456"/>
      <c r="AN151" s="456"/>
      <c r="AO151" s="456"/>
      <c r="AP151" s="456"/>
      <c r="AQ151" s="456"/>
      <c r="AR151" s="456"/>
      <c r="AS151" s="456"/>
      <c r="AT151" s="456"/>
      <c r="AU151" s="456"/>
      <c r="AV151" s="456"/>
    </row>
    <row r="152" spans="1:48" ht="15.75">
      <c r="A152" s="437" t="s">
        <v>101</v>
      </c>
      <c r="B152" s="466">
        <v>3877.7</v>
      </c>
      <c r="C152" s="464">
        <v>451000053</v>
      </c>
      <c r="D152" s="465">
        <v>45254</v>
      </c>
      <c r="E152" s="467">
        <v>3850</v>
      </c>
      <c r="F152" s="468">
        <v>3570.5421412300684</v>
      </c>
      <c r="H152" s="469"/>
      <c r="I152" s="469"/>
      <c r="J152" s="456"/>
      <c r="K152" s="456"/>
      <c r="L152" s="456"/>
      <c r="M152" s="456"/>
      <c r="N152" s="456"/>
      <c r="O152" s="456"/>
      <c r="P152" s="456"/>
      <c r="Q152" s="456"/>
      <c r="R152" s="456"/>
      <c r="S152" s="456"/>
      <c r="T152" s="456"/>
      <c r="U152" s="456"/>
      <c r="V152" s="456"/>
      <c r="W152" s="456"/>
      <c r="X152" s="456"/>
      <c r="Y152" s="456"/>
      <c r="Z152" s="456"/>
      <c r="AA152" s="456"/>
      <c r="AB152" s="456"/>
      <c r="AC152" s="456"/>
      <c r="AD152" s="456"/>
      <c r="AE152" s="456"/>
      <c r="AF152" s="456"/>
      <c r="AG152" s="456"/>
      <c r="AH152" s="456"/>
      <c r="AI152" s="456"/>
      <c r="AJ152" s="456"/>
      <c r="AK152" s="456"/>
      <c r="AL152" s="456"/>
      <c r="AM152" s="456"/>
      <c r="AN152" s="456"/>
      <c r="AO152" s="456"/>
      <c r="AP152" s="456"/>
      <c r="AQ152" s="456"/>
      <c r="AR152" s="456"/>
      <c r="AS152" s="456"/>
      <c r="AT152" s="456"/>
      <c r="AU152" s="456"/>
      <c r="AV152" s="456"/>
    </row>
    <row r="153" spans="1:48" ht="15.75">
      <c r="A153" s="437" t="s">
        <v>101</v>
      </c>
      <c r="B153" s="466">
        <v>4113.05</v>
      </c>
      <c r="C153" s="464">
        <v>461000084</v>
      </c>
      <c r="D153" s="465">
        <v>45254</v>
      </c>
      <c r="E153" s="467">
        <v>3850</v>
      </c>
      <c r="F153" s="468">
        <v>3602.4182447787039</v>
      </c>
      <c r="H153" s="469"/>
      <c r="I153" s="469"/>
      <c r="J153" s="456"/>
      <c r="K153" s="456"/>
      <c r="L153" s="456"/>
      <c r="M153" s="456"/>
      <c r="N153" s="456"/>
      <c r="O153" s="456"/>
      <c r="P153" s="456"/>
      <c r="Q153" s="456"/>
      <c r="R153" s="456"/>
      <c r="S153" s="456"/>
      <c r="T153" s="456"/>
      <c r="U153" s="456"/>
      <c r="V153" s="456"/>
      <c r="W153" s="456"/>
      <c r="X153" s="456"/>
      <c r="Y153" s="456"/>
      <c r="Z153" s="456"/>
      <c r="AA153" s="456"/>
      <c r="AB153" s="456"/>
      <c r="AC153" s="456"/>
      <c r="AD153" s="456"/>
      <c r="AE153" s="456"/>
      <c r="AF153" s="456"/>
      <c r="AG153" s="456"/>
      <c r="AH153" s="456"/>
      <c r="AI153" s="456"/>
      <c r="AJ153" s="456"/>
      <c r="AK153" s="456"/>
      <c r="AL153" s="456"/>
      <c r="AM153" s="456"/>
      <c r="AN153" s="456"/>
      <c r="AO153" s="456"/>
      <c r="AP153" s="456"/>
      <c r="AQ153" s="456"/>
      <c r="AR153" s="456"/>
      <c r="AS153" s="456"/>
      <c r="AT153" s="456"/>
      <c r="AU153" s="456"/>
      <c r="AV153" s="456"/>
    </row>
    <row r="154" spans="1:48" ht="15.75">
      <c r="A154" s="437" t="s">
        <v>101</v>
      </c>
      <c r="B154" s="470">
        <v>3978</v>
      </c>
      <c r="C154" s="464">
        <v>451000055</v>
      </c>
      <c r="D154" s="465">
        <v>45255</v>
      </c>
      <c r="E154" s="467">
        <v>3850</v>
      </c>
      <c r="F154" s="468">
        <v>3539.7991143752024</v>
      </c>
      <c r="H154" s="469"/>
      <c r="I154" s="469"/>
      <c r="J154" s="456"/>
      <c r="K154" s="456"/>
      <c r="L154" s="456"/>
      <c r="M154" s="456"/>
      <c r="N154" s="456"/>
      <c r="O154" s="456"/>
      <c r="P154" s="456"/>
      <c r="Q154" s="456"/>
      <c r="R154" s="456"/>
      <c r="S154" s="456"/>
      <c r="T154" s="456"/>
      <c r="U154" s="456"/>
      <c r="V154" s="456"/>
      <c r="W154" s="456"/>
      <c r="X154" s="456"/>
      <c r="Y154" s="456"/>
      <c r="Z154" s="456"/>
      <c r="AA154" s="456"/>
      <c r="AB154" s="456"/>
      <c r="AC154" s="456"/>
      <c r="AD154" s="456"/>
      <c r="AE154" s="456"/>
      <c r="AF154" s="456"/>
      <c r="AG154" s="456"/>
      <c r="AH154" s="456"/>
      <c r="AI154" s="456"/>
      <c r="AJ154" s="456"/>
      <c r="AK154" s="456"/>
      <c r="AL154" s="456"/>
      <c r="AM154" s="456"/>
      <c r="AN154" s="456"/>
      <c r="AO154" s="456"/>
      <c r="AP154" s="456"/>
      <c r="AQ154" s="456"/>
      <c r="AR154" s="456"/>
      <c r="AS154" s="456"/>
      <c r="AT154" s="456"/>
      <c r="AU154" s="456"/>
      <c r="AV154" s="456"/>
    </row>
    <row r="155" spans="1:48" ht="15.75">
      <c r="A155" s="437" t="s">
        <v>101</v>
      </c>
      <c r="B155" s="466">
        <v>3947.4</v>
      </c>
      <c r="C155" s="464">
        <v>451000056</v>
      </c>
      <c r="D155" s="465">
        <v>45255</v>
      </c>
      <c r="E155" s="467">
        <v>3850</v>
      </c>
      <c r="F155" s="468">
        <v>3289.2524271844659</v>
      </c>
      <c r="H155" s="469"/>
      <c r="I155" s="469"/>
      <c r="J155" s="456"/>
      <c r="K155" s="456"/>
      <c r="L155" s="456"/>
      <c r="M155" s="456"/>
      <c r="N155" s="456"/>
      <c r="O155" s="456"/>
      <c r="P155" s="456"/>
      <c r="Q155" s="456"/>
      <c r="R155" s="456"/>
      <c r="S155" s="456"/>
      <c r="T155" s="456"/>
      <c r="U155" s="456"/>
      <c r="V155" s="456"/>
      <c r="W155" s="456"/>
      <c r="X155" s="456"/>
      <c r="Y155" s="456"/>
      <c r="Z155" s="456"/>
      <c r="AA155" s="456"/>
      <c r="AB155" s="456"/>
      <c r="AC155" s="456"/>
      <c r="AD155" s="456"/>
      <c r="AE155" s="456"/>
      <c r="AF155" s="456"/>
      <c r="AG155" s="456"/>
      <c r="AH155" s="456"/>
      <c r="AI155" s="456"/>
      <c r="AJ155" s="456"/>
      <c r="AK155" s="456"/>
      <c r="AL155" s="456"/>
      <c r="AM155" s="456"/>
      <c r="AN155" s="456"/>
      <c r="AO155" s="456"/>
      <c r="AP155" s="456"/>
      <c r="AQ155" s="456"/>
      <c r="AR155" s="456"/>
      <c r="AS155" s="456"/>
      <c r="AT155" s="456"/>
      <c r="AU155" s="456"/>
      <c r="AV155" s="456"/>
    </row>
    <row r="156" spans="1:48" ht="15.75">
      <c r="A156" s="437" t="s">
        <v>101</v>
      </c>
      <c r="B156" s="466">
        <v>3990.75</v>
      </c>
      <c r="C156" s="464">
        <v>451000057</v>
      </c>
      <c r="D156" s="465">
        <v>45256</v>
      </c>
      <c r="E156" s="467">
        <v>3850</v>
      </c>
      <c r="F156" s="468">
        <v>3463.7630609148055</v>
      </c>
      <c r="H156" s="469"/>
      <c r="I156" s="469"/>
      <c r="J156" s="456"/>
      <c r="K156" s="456"/>
      <c r="L156" s="456"/>
      <c r="M156" s="456"/>
      <c r="N156" s="456"/>
      <c r="O156" s="456"/>
      <c r="P156" s="456"/>
      <c r="Q156" s="456"/>
      <c r="R156" s="456"/>
      <c r="S156" s="456"/>
      <c r="T156" s="456"/>
      <c r="U156" s="456"/>
      <c r="V156" s="456"/>
      <c r="W156" s="456"/>
      <c r="X156" s="456"/>
      <c r="Y156" s="456"/>
      <c r="Z156" s="456"/>
      <c r="AA156" s="456"/>
      <c r="AB156" s="456"/>
      <c r="AC156" s="456"/>
      <c r="AD156" s="456"/>
      <c r="AE156" s="456"/>
      <c r="AF156" s="456"/>
      <c r="AG156" s="456"/>
      <c r="AH156" s="456"/>
      <c r="AI156" s="456"/>
      <c r="AJ156" s="456"/>
      <c r="AK156" s="456"/>
      <c r="AL156" s="456"/>
      <c r="AM156" s="456"/>
      <c r="AN156" s="456"/>
      <c r="AO156" s="456"/>
      <c r="AP156" s="456"/>
      <c r="AQ156" s="456"/>
      <c r="AR156" s="456"/>
      <c r="AS156" s="456"/>
      <c r="AT156" s="456"/>
      <c r="AU156" s="456"/>
      <c r="AV156" s="456"/>
    </row>
    <row r="157" spans="1:48" ht="15.75">
      <c r="A157" s="437" t="s">
        <v>101</v>
      </c>
      <c r="B157" s="466">
        <v>3534.9</v>
      </c>
      <c r="C157" s="464">
        <v>461000085</v>
      </c>
      <c r="D157" s="465">
        <v>45258</v>
      </c>
      <c r="E157" s="467">
        <v>3850</v>
      </c>
      <c r="F157" s="468">
        <v>3437.2586747378659</v>
      </c>
      <c r="H157" s="469"/>
      <c r="I157" s="469"/>
      <c r="J157" s="456"/>
      <c r="K157" s="456"/>
      <c r="L157" s="456"/>
      <c r="M157" s="456"/>
      <c r="N157" s="456"/>
      <c r="O157" s="456"/>
      <c r="P157" s="456"/>
      <c r="Q157" s="456"/>
      <c r="R157" s="456"/>
      <c r="S157" s="456"/>
      <c r="T157" s="456"/>
      <c r="U157" s="456"/>
      <c r="V157" s="456"/>
      <c r="W157" s="456"/>
      <c r="X157" s="456"/>
      <c r="Y157" s="456"/>
      <c r="Z157" s="456"/>
      <c r="AA157" s="456"/>
      <c r="AB157" s="456"/>
      <c r="AC157" s="456"/>
      <c r="AD157" s="456"/>
      <c r="AE157" s="456"/>
      <c r="AF157" s="456"/>
      <c r="AG157" s="456"/>
      <c r="AH157" s="456"/>
      <c r="AI157" s="456"/>
      <c r="AJ157" s="456"/>
      <c r="AK157" s="456"/>
      <c r="AL157" s="456"/>
      <c r="AM157" s="456"/>
      <c r="AN157" s="456"/>
      <c r="AO157" s="456"/>
      <c r="AP157" s="456"/>
      <c r="AQ157" s="456"/>
      <c r="AR157" s="456"/>
      <c r="AS157" s="456"/>
      <c r="AT157" s="456"/>
      <c r="AU157" s="456"/>
      <c r="AV157" s="456"/>
    </row>
    <row r="158" spans="1:48" ht="15.75">
      <c r="A158" s="437" t="s">
        <v>101</v>
      </c>
      <c r="B158" s="466">
        <v>3921.5</v>
      </c>
      <c r="C158" s="464">
        <v>451000060</v>
      </c>
      <c r="D158" s="465">
        <v>45258</v>
      </c>
      <c r="E158" s="467">
        <v>3850</v>
      </c>
      <c r="F158" s="468">
        <v>3380.5656522206691</v>
      </c>
      <c r="H158" s="469"/>
      <c r="I158" s="469"/>
      <c r="J158" s="456"/>
      <c r="K158" s="456"/>
      <c r="L158" s="456"/>
      <c r="M158" s="456"/>
      <c r="N158" s="456"/>
      <c r="O158" s="456"/>
      <c r="P158" s="456"/>
      <c r="Q158" s="456"/>
      <c r="R158" s="456"/>
      <c r="S158" s="456"/>
      <c r="T158" s="456"/>
      <c r="U158" s="456"/>
      <c r="V158" s="456"/>
      <c r="W158" s="456"/>
      <c r="X158" s="456"/>
      <c r="Y158" s="456"/>
      <c r="Z158" s="456"/>
      <c r="AA158" s="456"/>
      <c r="AB158" s="456"/>
      <c r="AC158" s="456"/>
      <c r="AD158" s="456"/>
      <c r="AE158" s="456"/>
      <c r="AF158" s="456"/>
      <c r="AG158" s="456"/>
      <c r="AH158" s="456"/>
      <c r="AI158" s="456"/>
      <c r="AJ158" s="456"/>
      <c r="AK158" s="456"/>
      <c r="AL158" s="456"/>
      <c r="AM158" s="456"/>
      <c r="AN158" s="456"/>
      <c r="AO158" s="456"/>
      <c r="AP158" s="456"/>
      <c r="AQ158" s="456"/>
      <c r="AR158" s="456"/>
      <c r="AS158" s="456"/>
      <c r="AT158" s="456"/>
      <c r="AU158" s="456"/>
      <c r="AV158" s="456"/>
    </row>
    <row r="159" spans="1:48" ht="15.75">
      <c r="A159" s="437" t="s">
        <v>101</v>
      </c>
      <c r="B159" s="466">
        <v>4050.2</v>
      </c>
      <c r="C159" s="464">
        <v>451000062</v>
      </c>
      <c r="D159" s="465">
        <v>45259</v>
      </c>
      <c r="E159" s="467">
        <v>3850</v>
      </c>
      <c r="F159" s="468">
        <v>3381.9663223585112</v>
      </c>
      <c r="H159" s="469"/>
      <c r="I159" s="469"/>
      <c r="J159" s="456"/>
      <c r="K159" s="456"/>
      <c r="L159" s="456"/>
      <c r="M159" s="456"/>
      <c r="N159" s="456"/>
      <c r="O159" s="456"/>
      <c r="P159" s="456"/>
      <c r="Q159" s="456"/>
      <c r="R159" s="456"/>
      <c r="S159" s="456"/>
      <c r="T159" s="456"/>
      <c r="U159" s="456"/>
      <c r="V159" s="456"/>
      <c r="W159" s="456"/>
      <c r="X159" s="456"/>
      <c r="Y159" s="456"/>
      <c r="Z159" s="456"/>
      <c r="AA159" s="456"/>
      <c r="AB159" s="456"/>
      <c r="AC159" s="456"/>
      <c r="AD159" s="456"/>
      <c r="AE159" s="456"/>
      <c r="AF159" s="456"/>
      <c r="AG159" s="456"/>
      <c r="AH159" s="456"/>
      <c r="AI159" s="456"/>
      <c r="AJ159" s="456"/>
      <c r="AK159" s="456"/>
      <c r="AL159" s="456"/>
      <c r="AM159" s="456"/>
      <c r="AN159" s="456"/>
      <c r="AO159" s="456"/>
      <c r="AP159" s="456"/>
      <c r="AQ159" s="456"/>
      <c r="AR159" s="456"/>
      <c r="AS159" s="456"/>
      <c r="AT159" s="456"/>
      <c r="AU159" s="456"/>
      <c r="AV159" s="456"/>
    </row>
    <row r="160" spans="1:48" ht="15.75">
      <c r="A160" s="437" t="s">
        <v>187</v>
      </c>
      <c r="B160" s="466">
        <v>3706.05</v>
      </c>
      <c r="C160" s="464">
        <v>481000257</v>
      </c>
      <c r="D160" s="465">
        <v>45232</v>
      </c>
      <c r="E160" s="472">
        <v>4796.7761329787654</v>
      </c>
      <c r="F160" s="468">
        <v>4796.7761329787654</v>
      </c>
      <c r="H160" s="469"/>
      <c r="I160" s="469"/>
      <c r="J160" s="456"/>
      <c r="K160" s="456"/>
      <c r="L160" s="456"/>
      <c r="M160" s="456"/>
      <c r="N160" s="456"/>
      <c r="O160" s="456"/>
      <c r="P160" s="456"/>
      <c r="Q160" s="456"/>
      <c r="R160" s="456"/>
      <c r="S160" s="456"/>
      <c r="T160" s="456"/>
      <c r="U160" s="456"/>
      <c r="V160" s="456"/>
      <c r="W160" s="456"/>
      <c r="X160" s="456"/>
      <c r="Y160" s="456"/>
      <c r="Z160" s="456"/>
      <c r="AA160" s="456"/>
      <c r="AB160" s="456"/>
      <c r="AC160" s="456"/>
      <c r="AD160" s="456"/>
      <c r="AE160" s="456"/>
      <c r="AF160" s="456"/>
      <c r="AG160" s="456"/>
      <c r="AH160" s="456"/>
      <c r="AI160" s="456"/>
      <c r="AJ160" s="456"/>
      <c r="AK160" s="456"/>
      <c r="AL160" s="456"/>
      <c r="AM160" s="456"/>
      <c r="AN160" s="456"/>
      <c r="AO160" s="456"/>
      <c r="AP160" s="456"/>
      <c r="AQ160" s="456"/>
      <c r="AR160" s="456"/>
      <c r="AS160" s="456"/>
      <c r="AT160" s="456"/>
      <c r="AU160" s="456"/>
      <c r="AV160" s="456"/>
    </row>
    <row r="161" spans="1:48" ht="15.75">
      <c r="A161" s="437" t="s">
        <v>187</v>
      </c>
      <c r="B161" s="466">
        <v>3732.65</v>
      </c>
      <c r="C161" s="464">
        <v>481000258</v>
      </c>
      <c r="D161" s="465">
        <v>45233</v>
      </c>
      <c r="E161" s="472">
        <v>4796.7761329787654</v>
      </c>
      <c r="F161" s="468">
        <v>4796.7761329787654</v>
      </c>
      <c r="H161" s="469"/>
      <c r="I161" s="469"/>
      <c r="J161" s="456"/>
      <c r="K161" s="456"/>
      <c r="L161" s="456"/>
      <c r="M161" s="456"/>
      <c r="N161" s="456"/>
      <c r="O161" s="456"/>
      <c r="P161" s="456"/>
      <c r="Q161" s="456"/>
      <c r="R161" s="456"/>
      <c r="S161" s="456"/>
      <c r="T161" s="456"/>
      <c r="U161" s="456"/>
      <c r="V161" s="456"/>
      <c r="W161" s="456"/>
      <c r="X161" s="456"/>
      <c r="Y161" s="456"/>
      <c r="Z161" s="456"/>
      <c r="AA161" s="456"/>
      <c r="AB161" s="456"/>
      <c r="AC161" s="456"/>
      <c r="AD161" s="456"/>
      <c r="AE161" s="456"/>
      <c r="AF161" s="456"/>
      <c r="AG161" s="456"/>
      <c r="AH161" s="456"/>
      <c r="AI161" s="456"/>
      <c r="AJ161" s="456"/>
      <c r="AK161" s="456"/>
      <c r="AL161" s="456"/>
      <c r="AM161" s="456"/>
      <c r="AN161" s="456"/>
      <c r="AO161" s="456"/>
      <c r="AP161" s="456"/>
      <c r="AQ161" s="456"/>
      <c r="AR161" s="456"/>
      <c r="AS161" s="456"/>
      <c r="AT161" s="456"/>
      <c r="AU161" s="456"/>
      <c r="AV161" s="456"/>
    </row>
    <row r="162" spans="1:48" ht="15.75">
      <c r="A162" s="437" t="s">
        <v>187</v>
      </c>
      <c r="B162" s="470">
        <v>3908.65</v>
      </c>
      <c r="C162" s="464">
        <v>481000261</v>
      </c>
      <c r="D162" s="465">
        <v>45237</v>
      </c>
      <c r="E162" s="472">
        <v>4796.7761329787654</v>
      </c>
      <c r="F162" s="468">
        <v>4796.7761329787654</v>
      </c>
      <c r="H162" s="469"/>
      <c r="I162" s="469"/>
      <c r="J162" s="456"/>
      <c r="K162" s="456"/>
      <c r="L162" s="456"/>
      <c r="M162" s="456"/>
      <c r="N162" s="456"/>
      <c r="O162" s="456"/>
      <c r="P162" s="456"/>
      <c r="Q162" s="456"/>
      <c r="R162" s="456"/>
      <c r="S162" s="456"/>
      <c r="T162" s="456"/>
      <c r="U162" s="456"/>
      <c r="V162" s="456"/>
      <c r="W162" s="456"/>
      <c r="X162" s="456"/>
      <c r="Y162" s="456"/>
      <c r="Z162" s="456"/>
      <c r="AA162" s="456"/>
      <c r="AB162" s="456"/>
      <c r="AC162" s="456"/>
      <c r="AD162" s="456"/>
      <c r="AE162" s="456"/>
      <c r="AF162" s="456"/>
      <c r="AG162" s="456"/>
      <c r="AH162" s="456"/>
      <c r="AI162" s="456"/>
      <c r="AJ162" s="456"/>
      <c r="AK162" s="456"/>
      <c r="AL162" s="456"/>
      <c r="AM162" s="456"/>
      <c r="AN162" s="456"/>
      <c r="AO162" s="456"/>
      <c r="AP162" s="456"/>
      <c r="AQ162" s="456"/>
      <c r="AR162" s="456"/>
      <c r="AS162" s="456"/>
      <c r="AT162" s="456"/>
      <c r="AU162" s="456"/>
      <c r="AV162" s="456"/>
    </row>
    <row r="163" spans="1:48" ht="15.75">
      <c r="A163" s="437" t="s">
        <v>187</v>
      </c>
      <c r="B163" s="466">
        <v>3892.4</v>
      </c>
      <c r="C163" s="464">
        <v>481000262</v>
      </c>
      <c r="D163" s="465">
        <v>45237</v>
      </c>
      <c r="E163" s="472">
        <v>4796.7761329787654</v>
      </c>
      <c r="F163" s="468">
        <v>4796.7761329787654</v>
      </c>
      <c r="H163" s="469"/>
      <c r="I163" s="469"/>
      <c r="J163" s="456"/>
      <c r="K163" s="456"/>
      <c r="L163" s="456"/>
      <c r="M163" s="456"/>
      <c r="N163" s="456"/>
      <c r="O163" s="456"/>
      <c r="P163" s="456"/>
      <c r="Q163" s="456"/>
      <c r="R163" s="456"/>
      <c r="S163" s="456"/>
      <c r="T163" s="456"/>
      <c r="U163" s="456"/>
      <c r="V163" s="456"/>
      <c r="W163" s="456"/>
      <c r="X163" s="456"/>
      <c r="Y163" s="456"/>
      <c r="Z163" s="456"/>
      <c r="AA163" s="456"/>
      <c r="AB163" s="456"/>
      <c r="AC163" s="456"/>
      <c r="AD163" s="456"/>
      <c r="AE163" s="456"/>
      <c r="AF163" s="456"/>
      <c r="AG163" s="456"/>
      <c r="AH163" s="456"/>
      <c r="AI163" s="456"/>
      <c r="AJ163" s="456"/>
      <c r="AK163" s="456"/>
      <c r="AL163" s="456"/>
      <c r="AM163" s="456"/>
      <c r="AN163" s="456"/>
      <c r="AO163" s="456"/>
      <c r="AP163" s="456"/>
      <c r="AQ163" s="456"/>
      <c r="AR163" s="456"/>
      <c r="AS163" s="456"/>
      <c r="AT163" s="456"/>
      <c r="AU163" s="456"/>
      <c r="AV163" s="456"/>
    </row>
    <row r="164" spans="1:48" ht="15.75">
      <c r="A164" s="437" t="s">
        <v>187</v>
      </c>
      <c r="B164" s="466">
        <v>3934.15</v>
      </c>
      <c r="C164" s="464">
        <v>481000264</v>
      </c>
      <c r="D164" s="465">
        <v>45248</v>
      </c>
      <c r="E164" s="472">
        <v>4796.7761329787654</v>
      </c>
      <c r="F164" s="468">
        <v>4796.7761329787654</v>
      </c>
      <c r="H164" s="469"/>
      <c r="I164" s="469"/>
      <c r="J164" s="456"/>
      <c r="K164" s="456"/>
      <c r="L164" s="456"/>
      <c r="M164" s="456"/>
      <c r="N164" s="456"/>
      <c r="O164" s="456"/>
      <c r="P164" s="456"/>
      <c r="Q164" s="456"/>
      <c r="R164" s="456"/>
      <c r="S164" s="456"/>
      <c r="T164" s="456"/>
      <c r="U164" s="456"/>
      <c r="V164" s="456"/>
      <c r="W164" s="456"/>
      <c r="X164" s="456"/>
      <c r="Y164" s="456"/>
      <c r="Z164" s="456"/>
      <c r="AA164" s="456"/>
      <c r="AB164" s="456"/>
      <c r="AC164" s="456"/>
      <c r="AD164" s="456"/>
      <c r="AE164" s="456"/>
      <c r="AF164" s="456"/>
      <c r="AG164" s="456"/>
      <c r="AH164" s="456"/>
      <c r="AI164" s="456"/>
      <c r="AJ164" s="456"/>
      <c r="AK164" s="456"/>
      <c r="AL164" s="456"/>
      <c r="AM164" s="456"/>
      <c r="AN164" s="456"/>
      <c r="AO164" s="456"/>
      <c r="AP164" s="456"/>
      <c r="AQ164" s="456"/>
      <c r="AR164" s="456"/>
      <c r="AS164" s="456"/>
      <c r="AT164" s="456"/>
      <c r="AU164" s="456"/>
      <c r="AV164" s="456"/>
    </row>
    <row r="165" spans="1:48" ht="15.75">
      <c r="A165" s="437" t="s">
        <v>187</v>
      </c>
      <c r="B165" s="466">
        <v>3696.05</v>
      </c>
      <c r="C165" s="464">
        <v>481000267</v>
      </c>
      <c r="D165" s="465">
        <v>45249</v>
      </c>
      <c r="E165" s="472">
        <v>4796.7761329787654</v>
      </c>
      <c r="F165" s="468">
        <v>4796.7761329787654</v>
      </c>
      <c r="H165" s="469"/>
      <c r="I165" s="469"/>
      <c r="J165" s="456"/>
      <c r="K165" s="456"/>
      <c r="L165" s="456"/>
      <c r="M165" s="456"/>
      <c r="N165" s="456"/>
      <c r="O165" s="456"/>
      <c r="P165" s="456"/>
      <c r="Q165" s="456"/>
      <c r="R165" s="456"/>
      <c r="S165" s="456"/>
      <c r="T165" s="456"/>
      <c r="U165" s="456"/>
      <c r="V165" s="456"/>
      <c r="W165" s="456"/>
      <c r="X165" s="456"/>
      <c r="Y165" s="456"/>
      <c r="Z165" s="456"/>
      <c r="AA165" s="456"/>
      <c r="AB165" s="456"/>
      <c r="AC165" s="456"/>
      <c r="AD165" s="456"/>
      <c r="AE165" s="456"/>
      <c r="AF165" s="456"/>
      <c r="AG165" s="456"/>
      <c r="AH165" s="456"/>
      <c r="AI165" s="456"/>
      <c r="AJ165" s="456"/>
      <c r="AK165" s="456"/>
      <c r="AL165" s="456"/>
      <c r="AM165" s="456"/>
      <c r="AN165" s="456"/>
      <c r="AO165" s="456"/>
      <c r="AP165" s="456"/>
      <c r="AQ165" s="456"/>
      <c r="AR165" s="456"/>
      <c r="AS165" s="456"/>
      <c r="AT165" s="456"/>
      <c r="AU165" s="456"/>
      <c r="AV165" s="456"/>
    </row>
    <row r="166" spans="1:48" ht="15.75">
      <c r="A166" s="437" t="s">
        <v>187</v>
      </c>
      <c r="B166" s="466">
        <v>3754.65</v>
      </c>
      <c r="C166" s="464">
        <v>481000270</v>
      </c>
      <c r="D166" s="465">
        <v>45250</v>
      </c>
      <c r="E166" s="472">
        <v>4796.7761329787654</v>
      </c>
      <c r="F166" s="468">
        <v>4796.7761329787654</v>
      </c>
      <c r="H166" s="469"/>
      <c r="I166" s="469"/>
      <c r="J166" s="456"/>
      <c r="K166" s="456"/>
      <c r="L166" s="456"/>
      <c r="M166" s="456"/>
      <c r="N166" s="456"/>
      <c r="O166" s="456"/>
      <c r="P166" s="456"/>
      <c r="Q166" s="456"/>
      <c r="R166" s="456"/>
      <c r="S166" s="456"/>
      <c r="T166" s="456"/>
      <c r="U166" s="456"/>
      <c r="V166" s="456"/>
      <c r="W166" s="456"/>
      <c r="X166" s="456"/>
      <c r="Y166" s="456"/>
      <c r="Z166" s="456"/>
      <c r="AA166" s="456"/>
      <c r="AB166" s="456"/>
      <c r="AC166" s="456"/>
      <c r="AD166" s="456"/>
      <c r="AE166" s="456"/>
      <c r="AF166" s="456"/>
      <c r="AG166" s="456"/>
      <c r="AH166" s="456"/>
      <c r="AI166" s="456"/>
      <c r="AJ166" s="456"/>
      <c r="AK166" s="456"/>
      <c r="AL166" s="456"/>
      <c r="AM166" s="456"/>
      <c r="AN166" s="456"/>
      <c r="AO166" s="456"/>
      <c r="AP166" s="456"/>
      <c r="AQ166" s="456"/>
      <c r="AR166" s="456"/>
      <c r="AS166" s="456"/>
      <c r="AT166" s="456"/>
      <c r="AU166" s="456"/>
      <c r="AV166" s="456"/>
    </row>
    <row r="167" spans="1:48" ht="15.75">
      <c r="A167" s="437" t="s">
        <v>187</v>
      </c>
      <c r="B167" s="466">
        <v>3617.9</v>
      </c>
      <c r="C167" s="464">
        <v>481000271</v>
      </c>
      <c r="D167" s="465">
        <v>45251</v>
      </c>
      <c r="E167" s="472">
        <v>4796.7761329787654</v>
      </c>
      <c r="F167" s="468">
        <v>4796.7761329787654</v>
      </c>
      <c r="H167" s="469"/>
      <c r="I167" s="469"/>
      <c r="J167" s="456"/>
      <c r="K167" s="456"/>
      <c r="L167" s="456"/>
      <c r="M167" s="456"/>
      <c r="N167" s="456"/>
      <c r="O167" s="456"/>
      <c r="P167" s="456"/>
      <c r="Q167" s="456"/>
      <c r="R167" s="456"/>
      <c r="S167" s="456"/>
      <c r="T167" s="456"/>
      <c r="U167" s="456"/>
      <c r="V167" s="456"/>
      <c r="W167" s="456"/>
      <c r="X167" s="456"/>
      <c r="Y167" s="456"/>
      <c r="Z167" s="456"/>
      <c r="AA167" s="456"/>
      <c r="AB167" s="456"/>
      <c r="AC167" s="456"/>
      <c r="AD167" s="456"/>
      <c r="AE167" s="456"/>
      <c r="AF167" s="456"/>
      <c r="AG167" s="456"/>
      <c r="AH167" s="456"/>
      <c r="AI167" s="456"/>
      <c r="AJ167" s="456"/>
      <c r="AK167" s="456"/>
      <c r="AL167" s="456"/>
      <c r="AM167" s="456"/>
      <c r="AN167" s="456"/>
      <c r="AO167" s="456"/>
      <c r="AP167" s="456"/>
      <c r="AQ167" s="456"/>
      <c r="AR167" s="456"/>
      <c r="AS167" s="456"/>
      <c r="AT167" s="456"/>
      <c r="AU167" s="456"/>
      <c r="AV167" s="456"/>
    </row>
    <row r="168" spans="1:48" ht="15.75">
      <c r="A168" s="437" t="s">
        <v>187</v>
      </c>
      <c r="B168" s="466">
        <v>3917.45</v>
      </c>
      <c r="C168" s="464">
        <v>481000272</v>
      </c>
      <c r="D168" s="465">
        <v>45251</v>
      </c>
      <c r="E168" s="472">
        <v>4796.7761329787654</v>
      </c>
      <c r="F168" s="468">
        <v>4796.7761329787654</v>
      </c>
      <c r="H168" s="469"/>
      <c r="I168" s="469"/>
      <c r="J168" s="456"/>
      <c r="K168" s="456"/>
      <c r="L168" s="456"/>
      <c r="M168" s="456"/>
      <c r="N168" s="456"/>
      <c r="O168" s="456"/>
      <c r="P168" s="456"/>
      <c r="Q168" s="456"/>
      <c r="R168" s="456"/>
      <c r="S168" s="456"/>
      <c r="T168" s="456"/>
      <c r="U168" s="456"/>
      <c r="V168" s="456"/>
      <c r="W168" s="456"/>
      <c r="X168" s="456"/>
      <c r="Y168" s="456"/>
      <c r="Z168" s="456"/>
      <c r="AA168" s="456"/>
      <c r="AB168" s="456"/>
      <c r="AC168" s="456"/>
      <c r="AD168" s="456"/>
      <c r="AE168" s="456"/>
      <c r="AF168" s="456"/>
      <c r="AG168" s="456"/>
      <c r="AH168" s="456"/>
      <c r="AI168" s="456"/>
      <c r="AJ168" s="456"/>
      <c r="AK168" s="456"/>
      <c r="AL168" s="456"/>
      <c r="AM168" s="456"/>
      <c r="AN168" s="456"/>
      <c r="AO168" s="456"/>
      <c r="AP168" s="456"/>
      <c r="AQ168" s="456"/>
      <c r="AR168" s="456"/>
      <c r="AS168" s="456"/>
      <c r="AT168" s="456"/>
      <c r="AU168" s="456"/>
      <c r="AV168" s="456"/>
    </row>
    <row r="169" spans="1:48" ht="15.75">
      <c r="A169" s="437" t="s">
        <v>187</v>
      </c>
      <c r="B169" s="466">
        <v>3865.45</v>
      </c>
      <c r="C169" s="464">
        <v>481000273</v>
      </c>
      <c r="D169" s="465">
        <v>45252</v>
      </c>
      <c r="E169" s="472">
        <v>4796.7761329787654</v>
      </c>
      <c r="F169" s="468">
        <v>4796.7761329787654</v>
      </c>
      <c r="H169" s="469"/>
      <c r="I169" s="469"/>
      <c r="J169" s="456"/>
      <c r="K169" s="456"/>
      <c r="L169" s="456"/>
      <c r="M169" s="456"/>
      <c r="N169" s="456"/>
      <c r="O169" s="456"/>
      <c r="P169" s="456"/>
      <c r="Q169" s="456"/>
      <c r="R169" s="456"/>
      <c r="S169" s="456"/>
      <c r="T169" s="456"/>
      <c r="U169" s="456"/>
      <c r="V169" s="456"/>
      <c r="W169" s="456"/>
      <c r="X169" s="456"/>
      <c r="Y169" s="456"/>
      <c r="Z169" s="456"/>
      <c r="AA169" s="456"/>
      <c r="AB169" s="456"/>
      <c r="AC169" s="456"/>
      <c r="AD169" s="456"/>
      <c r="AE169" s="456"/>
      <c r="AF169" s="456"/>
      <c r="AG169" s="456"/>
      <c r="AH169" s="456"/>
      <c r="AI169" s="456"/>
      <c r="AJ169" s="456"/>
      <c r="AK169" s="456"/>
      <c r="AL169" s="456"/>
      <c r="AM169" s="456"/>
      <c r="AN169" s="456"/>
      <c r="AO169" s="456"/>
      <c r="AP169" s="456"/>
      <c r="AQ169" s="456"/>
      <c r="AR169" s="456"/>
      <c r="AS169" s="456"/>
      <c r="AT169" s="456"/>
      <c r="AU169" s="456"/>
      <c r="AV169" s="456"/>
    </row>
    <row r="170" spans="1:48" ht="15.75">
      <c r="A170" s="437" t="s">
        <v>187</v>
      </c>
      <c r="B170" s="470">
        <v>3889.9</v>
      </c>
      <c r="C170" s="464">
        <v>481000275</v>
      </c>
      <c r="D170" s="465">
        <v>45253</v>
      </c>
      <c r="E170" s="472">
        <v>4796.7761329787654</v>
      </c>
      <c r="F170" s="468">
        <v>4796.7761329787654</v>
      </c>
      <c r="H170" s="469"/>
      <c r="I170" s="469"/>
      <c r="J170" s="456"/>
      <c r="K170" s="456"/>
      <c r="L170" s="456"/>
      <c r="M170" s="456"/>
      <c r="N170" s="456"/>
      <c r="O170" s="456"/>
      <c r="P170" s="456"/>
      <c r="Q170" s="456"/>
      <c r="R170" s="456"/>
      <c r="S170" s="456"/>
      <c r="T170" s="456"/>
      <c r="U170" s="456"/>
      <c r="V170" s="456"/>
      <c r="W170" s="456"/>
      <c r="X170" s="456"/>
      <c r="Y170" s="456"/>
      <c r="Z170" s="456"/>
      <c r="AA170" s="456"/>
      <c r="AB170" s="456"/>
      <c r="AC170" s="456"/>
      <c r="AD170" s="456"/>
      <c r="AE170" s="456"/>
      <c r="AF170" s="456"/>
      <c r="AG170" s="456"/>
      <c r="AH170" s="456"/>
      <c r="AI170" s="456"/>
      <c r="AJ170" s="456"/>
      <c r="AK170" s="456"/>
      <c r="AL170" s="456"/>
      <c r="AM170" s="456"/>
      <c r="AN170" s="456"/>
      <c r="AO170" s="456"/>
      <c r="AP170" s="456"/>
      <c r="AQ170" s="456"/>
      <c r="AR170" s="456"/>
      <c r="AS170" s="456"/>
      <c r="AT170" s="456"/>
      <c r="AU170" s="456"/>
      <c r="AV170" s="456"/>
    </row>
    <row r="171" spans="1:48" ht="15.75">
      <c r="A171" s="437" t="s">
        <v>187</v>
      </c>
      <c r="B171" s="466">
        <v>3709.7</v>
      </c>
      <c r="C171" s="464">
        <v>481000276</v>
      </c>
      <c r="D171" s="465">
        <v>45253</v>
      </c>
      <c r="E171" s="472">
        <v>4796.7761329787654</v>
      </c>
      <c r="F171" s="468">
        <v>4796.7761329787654</v>
      </c>
      <c r="H171" s="469"/>
      <c r="I171" s="469"/>
      <c r="J171" s="456"/>
      <c r="K171" s="456"/>
      <c r="L171" s="456"/>
      <c r="M171" s="456"/>
      <c r="N171" s="456"/>
      <c r="O171" s="456"/>
      <c r="P171" s="456"/>
      <c r="Q171" s="456"/>
      <c r="R171" s="456"/>
      <c r="S171" s="456"/>
      <c r="T171" s="456"/>
      <c r="U171" s="456"/>
      <c r="V171" s="456"/>
      <c r="W171" s="456"/>
      <c r="X171" s="456"/>
      <c r="Y171" s="456"/>
      <c r="Z171" s="456"/>
      <c r="AA171" s="456"/>
      <c r="AB171" s="456"/>
      <c r="AC171" s="456"/>
      <c r="AD171" s="456"/>
      <c r="AE171" s="456"/>
      <c r="AF171" s="456"/>
      <c r="AG171" s="456"/>
      <c r="AH171" s="456"/>
      <c r="AI171" s="456"/>
      <c r="AJ171" s="456"/>
      <c r="AK171" s="456"/>
      <c r="AL171" s="456"/>
      <c r="AM171" s="456"/>
      <c r="AN171" s="456"/>
      <c r="AO171" s="456"/>
      <c r="AP171" s="456"/>
      <c r="AQ171" s="456"/>
      <c r="AR171" s="456"/>
      <c r="AS171" s="456"/>
      <c r="AT171" s="456"/>
      <c r="AU171" s="456"/>
      <c r="AV171" s="456"/>
    </row>
    <row r="172" spans="1:48" ht="15.75">
      <c r="A172" s="437" t="s">
        <v>187</v>
      </c>
      <c r="B172" s="466">
        <v>3933.1</v>
      </c>
      <c r="C172" s="464">
        <v>481000277</v>
      </c>
      <c r="D172" s="465">
        <v>45253</v>
      </c>
      <c r="E172" s="472">
        <v>4796.7761329787654</v>
      </c>
      <c r="F172" s="468">
        <v>4796.7761329787654</v>
      </c>
      <c r="H172" s="469"/>
      <c r="I172" s="469"/>
      <c r="J172" s="456"/>
      <c r="K172" s="456"/>
      <c r="L172" s="456"/>
      <c r="M172" s="456"/>
      <c r="N172" s="456"/>
      <c r="O172" s="456"/>
      <c r="P172" s="456"/>
      <c r="Q172" s="456"/>
      <c r="R172" s="456"/>
      <c r="S172" s="456"/>
      <c r="T172" s="456"/>
      <c r="U172" s="456"/>
      <c r="V172" s="456"/>
      <c r="W172" s="456"/>
      <c r="X172" s="456"/>
      <c r="Y172" s="456"/>
      <c r="Z172" s="456"/>
      <c r="AA172" s="456"/>
      <c r="AB172" s="456"/>
      <c r="AC172" s="456"/>
      <c r="AD172" s="456"/>
      <c r="AE172" s="456"/>
      <c r="AF172" s="456"/>
      <c r="AG172" s="456"/>
      <c r="AH172" s="456"/>
      <c r="AI172" s="456"/>
      <c r="AJ172" s="456"/>
      <c r="AK172" s="456"/>
      <c r="AL172" s="456"/>
      <c r="AM172" s="456"/>
      <c r="AN172" s="456"/>
      <c r="AO172" s="456"/>
      <c r="AP172" s="456"/>
      <c r="AQ172" s="456"/>
      <c r="AR172" s="456"/>
      <c r="AS172" s="456"/>
      <c r="AT172" s="456"/>
      <c r="AU172" s="456"/>
      <c r="AV172" s="456"/>
    </row>
    <row r="173" spans="1:48" ht="15.75">
      <c r="A173" s="437" t="s">
        <v>187</v>
      </c>
      <c r="B173" s="466">
        <v>3815.8</v>
      </c>
      <c r="C173" s="464">
        <v>481000278</v>
      </c>
      <c r="D173" s="465">
        <v>45256</v>
      </c>
      <c r="E173" s="472">
        <v>4796.7761329787654</v>
      </c>
      <c r="F173" s="468">
        <v>4796.7761329787654</v>
      </c>
      <c r="H173" s="469"/>
      <c r="I173" s="469"/>
      <c r="J173" s="456"/>
      <c r="K173" s="456"/>
      <c r="L173" s="456"/>
      <c r="M173" s="456"/>
      <c r="N173" s="456"/>
      <c r="O173" s="456"/>
      <c r="P173" s="456"/>
      <c r="Q173" s="456"/>
      <c r="R173" s="456"/>
      <c r="S173" s="456"/>
      <c r="T173" s="456"/>
      <c r="U173" s="456"/>
      <c r="V173" s="456"/>
      <c r="W173" s="456"/>
      <c r="X173" s="456"/>
      <c r="Y173" s="456"/>
      <c r="Z173" s="456"/>
      <c r="AA173" s="456"/>
      <c r="AB173" s="456"/>
      <c r="AC173" s="456"/>
      <c r="AD173" s="456"/>
      <c r="AE173" s="456"/>
      <c r="AF173" s="456"/>
      <c r="AG173" s="456"/>
      <c r="AH173" s="456"/>
      <c r="AI173" s="456"/>
      <c r="AJ173" s="456"/>
      <c r="AK173" s="456"/>
      <c r="AL173" s="456"/>
      <c r="AM173" s="456"/>
      <c r="AN173" s="456"/>
      <c r="AO173" s="456"/>
      <c r="AP173" s="456"/>
      <c r="AQ173" s="456"/>
      <c r="AR173" s="456"/>
      <c r="AS173" s="456"/>
      <c r="AT173" s="456"/>
      <c r="AU173" s="456"/>
      <c r="AV173" s="456"/>
    </row>
    <row r="174" spans="1:48" ht="15.75">
      <c r="A174" s="437" t="s">
        <v>187</v>
      </c>
      <c r="B174" s="466">
        <v>3687.15</v>
      </c>
      <c r="C174" s="464">
        <v>481000279</v>
      </c>
      <c r="D174" s="465">
        <v>45257</v>
      </c>
      <c r="E174" s="472">
        <v>4796.7761329787654</v>
      </c>
      <c r="F174" s="468">
        <v>4796.7761329787654</v>
      </c>
      <c r="H174" s="469"/>
      <c r="I174" s="469"/>
      <c r="J174" s="456"/>
      <c r="K174" s="456"/>
      <c r="L174" s="456"/>
      <c r="M174" s="456"/>
      <c r="N174" s="456"/>
      <c r="O174" s="456"/>
      <c r="P174" s="456"/>
      <c r="Q174" s="456"/>
      <c r="R174" s="456"/>
      <c r="S174" s="456"/>
      <c r="T174" s="456"/>
      <c r="U174" s="456"/>
      <c r="V174" s="456"/>
      <c r="W174" s="456"/>
      <c r="X174" s="456"/>
      <c r="Y174" s="456"/>
      <c r="Z174" s="456"/>
      <c r="AA174" s="456"/>
      <c r="AB174" s="456"/>
      <c r="AC174" s="456"/>
      <c r="AD174" s="456"/>
      <c r="AE174" s="456"/>
      <c r="AF174" s="456"/>
      <c r="AG174" s="456"/>
      <c r="AH174" s="456"/>
      <c r="AI174" s="456"/>
      <c r="AJ174" s="456"/>
      <c r="AK174" s="456"/>
      <c r="AL174" s="456"/>
      <c r="AM174" s="456"/>
      <c r="AN174" s="456"/>
      <c r="AO174" s="456"/>
      <c r="AP174" s="456"/>
      <c r="AQ174" s="456"/>
      <c r="AR174" s="456"/>
      <c r="AS174" s="456"/>
      <c r="AT174" s="456"/>
      <c r="AU174" s="456"/>
      <c r="AV174" s="456"/>
    </row>
    <row r="175" spans="1:48">
      <c r="A175" s="473"/>
      <c r="B175" s="474">
        <f>SUM(B4:B174)</f>
        <v>573782.51055036508</v>
      </c>
      <c r="C175" s="475"/>
      <c r="D175" s="476"/>
      <c r="E175" s="477">
        <f>SUMPRODUCT($B$4:$B$174,E4:E174)/($B$175)</f>
        <v>4135.5199532343104</v>
      </c>
      <c r="F175" s="477">
        <f>ROUND(SUMPRODUCT($B$4:$B$174,F4:F174)/($B$175),0)</f>
        <v>3367</v>
      </c>
      <c r="G175" s="433"/>
      <c r="H175" s="456"/>
      <c r="I175" s="456"/>
      <c r="J175" s="456"/>
      <c r="K175" s="456"/>
      <c r="L175" s="456"/>
      <c r="M175" s="456"/>
      <c r="N175" s="456"/>
      <c r="O175" s="456"/>
      <c r="P175" s="456"/>
      <c r="Q175" s="456"/>
      <c r="R175" s="456"/>
      <c r="S175" s="456"/>
      <c r="T175" s="456"/>
      <c r="U175" s="456"/>
      <c r="V175" s="456"/>
      <c r="W175" s="456"/>
      <c r="X175" s="456"/>
      <c r="Y175" s="456"/>
      <c r="Z175" s="456"/>
      <c r="AA175" s="456"/>
      <c r="AB175" s="456"/>
      <c r="AC175" s="456"/>
      <c r="AD175" s="456"/>
      <c r="AE175" s="456"/>
      <c r="AF175" s="456"/>
      <c r="AG175" s="456"/>
      <c r="AH175" s="456"/>
      <c r="AI175" s="456"/>
      <c r="AJ175" s="456"/>
      <c r="AK175" s="456"/>
      <c r="AL175" s="456"/>
      <c r="AM175" s="456"/>
      <c r="AN175" s="456"/>
      <c r="AO175" s="456"/>
      <c r="AP175" s="456"/>
      <c r="AQ175" s="456"/>
      <c r="AR175" s="456"/>
      <c r="AS175" s="456"/>
      <c r="AT175" s="456"/>
      <c r="AU175" s="456"/>
      <c r="AV175" s="456"/>
    </row>
    <row r="176" spans="1:48" ht="13.9" customHeight="1">
      <c r="A176" s="426"/>
      <c r="C176" s="478"/>
      <c r="D176" s="478"/>
      <c r="E176" s="478"/>
      <c r="F176" s="479"/>
      <c r="H176" s="456"/>
      <c r="I176" s="456"/>
      <c r="J176" s="456"/>
      <c r="K176" s="456"/>
      <c r="L176" s="456"/>
      <c r="M176" s="456"/>
      <c r="N176" s="456"/>
      <c r="O176" s="456"/>
      <c r="P176" s="456"/>
      <c r="Q176" s="456"/>
      <c r="R176" s="456"/>
      <c r="S176" s="456"/>
      <c r="T176" s="456"/>
      <c r="U176" s="456"/>
      <c r="V176" s="456"/>
      <c r="W176" s="456"/>
      <c r="X176" s="456"/>
      <c r="Y176" s="456"/>
      <c r="Z176" s="456"/>
      <c r="AA176" s="456"/>
      <c r="AB176" s="456"/>
      <c r="AC176" s="456"/>
      <c r="AD176" s="456"/>
      <c r="AE176" s="456"/>
      <c r="AF176" s="456"/>
      <c r="AG176" s="456"/>
      <c r="AH176" s="456"/>
      <c r="AI176" s="456"/>
      <c r="AJ176" s="456"/>
      <c r="AK176" s="456"/>
      <c r="AL176" s="456"/>
      <c r="AM176" s="456"/>
      <c r="AN176" s="456"/>
      <c r="AO176" s="456"/>
      <c r="AP176" s="456"/>
      <c r="AQ176" s="456"/>
      <c r="AR176" s="456"/>
      <c r="AS176" s="456"/>
      <c r="AT176" s="456"/>
      <c r="AU176" s="456"/>
      <c r="AV176" s="456"/>
    </row>
    <row r="177" spans="1:48" s="451" customFormat="1" ht="15.75">
      <c r="A177" s="449" t="s">
        <v>188</v>
      </c>
      <c r="B177" s="480"/>
      <c r="C177" s="481"/>
      <c r="D177" s="482"/>
      <c r="E177" s="483"/>
      <c r="F177" s="483"/>
      <c r="G177" s="484"/>
      <c r="H177" s="485"/>
      <c r="I177" s="485"/>
      <c r="J177" s="485"/>
      <c r="K177" s="485"/>
      <c r="L177" s="485"/>
      <c r="M177" s="485"/>
      <c r="N177" s="485"/>
      <c r="O177" s="485"/>
      <c r="P177" s="485"/>
      <c r="Q177" s="485"/>
      <c r="R177" s="485"/>
      <c r="S177" s="485"/>
      <c r="T177" s="485"/>
      <c r="U177" s="485"/>
      <c r="V177" s="485"/>
      <c r="W177" s="485"/>
      <c r="X177" s="485"/>
      <c r="Y177" s="485"/>
      <c r="Z177" s="485"/>
      <c r="AA177" s="485"/>
      <c r="AB177" s="485"/>
      <c r="AC177" s="485"/>
      <c r="AD177" s="485"/>
      <c r="AE177" s="485"/>
      <c r="AF177" s="485"/>
      <c r="AG177" s="485"/>
      <c r="AH177" s="485"/>
      <c r="AI177" s="485"/>
      <c r="AJ177" s="485"/>
      <c r="AK177" s="485"/>
      <c r="AL177" s="485"/>
      <c r="AM177" s="485"/>
      <c r="AN177" s="485"/>
      <c r="AO177" s="485"/>
      <c r="AP177" s="485"/>
      <c r="AQ177" s="485"/>
      <c r="AR177" s="485"/>
      <c r="AS177" s="485"/>
      <c r="AT177" s="485"/>
      <c r="AU177" s="485"/>
      <c r="AV177" s="485"/>
    </row>
    <row r="178" spans="1:48" s="451" customFormat="1">
      <c r="A178" s="452" t="s">
        <v>189</v>
      </c>
      <c r="B178" s="486"/>
      <c r="C178" s="450"/>
      <c r="D178" s="482"/>
      <c r="E178" s="483"/>
      <c r="F178" s="483"/>
      <c r="G178" s="487"/>
      <c r="H178" s="485"/>
      <c r="I178" s="485"/>
      <c r="J178" s="485"/>
      <c r="K178" s="485"/>
      <c r="L178" s="485"/>
      <c r="M178" s="485"/>
      <c r="N178" s="485"/>
      <c r="O178" s="485"/>
      <c r="P178" s="485"/>
      <c r="Q178" s="485"/>
      <c r="R178" s="485"/>
      <c r="S178" s="485"/>
      <c r="T178" s="485"/>
      <c r="U178" s="485"/>
      <c r="V178" s="485"/>
      <c r="W178" s="485"/>
      <c r="X178" s="485"/>
      <c r="Y178" s="485"/>
      <c r="Z178" s="485"/>
      <c r="AA178" s="485"/>
      <c r="AB178" s="485"/>
      <c r="AC178" s="485"/>
      <c r="AD178" s="485"/>
      <c r="AE178" s="485"/>
      <c r="AF178" s="485"/>
      <c r="AG178" s="485"/>
      <c r="AH178" s="485"/>
      <c r="AI178" s="485"/>
      <c r="AJ178" s="485"/>
      <c r="AK178" s="485"/>
      <c r="AL178" s="485"/>
      <c r="AM178" s="485"/>
      <c r="AN178" s="485"/>
      <c r="AO178" s="485"/>
      <c r="AP178" s="485"/>
      <c r="AQ178" s="485"/>
      <c r="AR178" s="485"/>
      <c r="AS178" s="485"/>
      <c r="AT178" s="485"/>
      <c r="AU178" s="485"/>
      <c r="AV178" s="485"/>
    </row>
    <row r="179" spans="1:48" s="451" customFormat="1">
      <c r="A179" s="452" t="s">
        <v>190</v>
      </c>
      <c r="B179" s="486"/>
      <c r="C179" s="450"/>
      <c r="D179" s="482"/>
      <c r="E179" s="483"/>
      <c r="F179" s="483"/>
      <c r="G179" s="484"/>
      <c r="H179" s="484"/>
      <c r="I179" s="488"/>
      <c r="J179" s="488"/>
      <c r="K179" s="488"/>
      <c r="L179" s="488"/>
      <c r="M179" s="488"/>
      <c r="N179" s="484"/>
      <c r="O179" s="484"/>
    </row>
    <row r="180" spans="1:48" s="451" customFormat="1">
      <c r="A180" s="453" t="s">
        <v>164</v>
      </c>
      <c r="B180" s="486"/>
      <c r="C180" s="450"/>
      <c r="D180" s="482"/>
      <c r="E180" s="483"/>
      <c r="F180" s="483"/>
      <c r="G180" s="484"/>
      <c r="H180" s="484"/>
      <c r="I180" s="488"/>
      <c r="J180" s="488"/>
      <c r="K180" s="488"/>
      <c r="L180" s="488"/>
      <c r="M180" s="488"/>
      <c r="N180" s="484"/>
      <c r="O180" s="484"/>
    </row>
    <row r="181" spans="1:48" s="451" customFormat="1" ht="31.9" customHeight="1">
      <c r="A181" s="454" t="s">
        <v>165</v>
      </c>
      <c r="B181" s="454"/>
      <c r="C181" s="454"/>
      <c r="D181" s="454"/>
      <c r="E181" s="454"/>
      <c r="F181" s="454"/>
      <c r="G181" s="484"/>
      <c r="H181" s="484"/>
      <c r="I181" s="488"/>
      <c r="J181" s="488"/>
      <c r="K181" s="488"/>
      <c r="L181" s="488"/>
      <c r="M181" s="488"/>
      <c r="N181" s="484"/>
      <c r="O181" s="484"/>
    </row>
    <row r="182" spans="1:48" s="451" customFormat="1">
      <c r="B182" s="489"/>
      <c r="C182" s="489"/>
      <c r="D182" s="489"/>
      <c r="E182" s="489"/>
      <c r="F182" s="489"/>
    </row>
    <row r="183" spans="1:48">
      <c r="A183" s="490"/>
      <c r="B183" s="490"/>
      <c r="C183" s="490"/>
      <c r="D183" s="490"/>
      <c r="E183" s="490"/>
      <c r="F183" s="490"/>
    </row>
    <row r="184" spans="1:48" ht="15.75">
      <c r="A184" s="455"/>
      <c r="E184" s="491"/>
    </row>
    <row r="185" spans="1:48" ht="15.75">
      <c r="E185" s="491"/>
    </row>
  </sheetData>
  <mergeCells count="3">
    <mergeCell ref="A1:F1"/>
    <mergeCell ref="A181:F181"/>
    <mergeCell ref="A183:F18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A7" sqref="A7"/>
    </sheetView>
  </sheetViews>
  <sheetFormatPr defaultColWidth="10.7109375" defaultRowHeight="15"/>
  <cols>
    <col min="1" max="1" width="29.140625" style="493" customWidth="1"/>
    <col min="2" max="2" width="17.7109375" style="493" customWidth="1"/>
    <col min="3" max="3" width="16.42578125" style="493" customWidth="1"/>
    <col min="4" max="4" width="16.28515625" style="493" customWidth="1"/>
    <col min="5" max="5" width="14.85546875" style="493" customWidth="1"/>
    <col min="6" max="6" width="17.28515625" style="493" customWidth="1"/>
    <col min="7" max="11" width="10.7109375" style="493"/>
    <col min="12" max="12" width="16.28515625" style="493" customWidth="1"/>
    <col min="13" max="16384" width="10.7109375" style="493"/>
  </cols>
  <sheetData>
    <row r="1" spans="1:12" ht="18.75">
      <c r="A1" s="492" t="s">
        <v>191</v>
      </c>
      <c r="B1" s="492"/>
      <c r="C1" s="492"/>
      <c r="D1" s="492"/>
      <c r="E1" s="492"/>
      <c r="F1" s="492"/>
    </row>
    <row r="2" spans="1:12">
      <c r="A2" s="494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495" t="s">
        <v>6</v>
      </c>
      <c r="B4" s="496">
        <v>88128.22100000002</v>
      </c>
      <c r="C4" s="497"/>
      <c r="D4" s="498"/>
      <c r="E4" s="499">
        <v>4112.9201081351102</v>
      </c>
      <c r="F4" s="499">
        <v>3556.0892883819884</v>
      </c>
      <c r="G4" s="500"/>
      <c r="H4" s="501"/>
      <c r="I4" s="501"/>
      <c r="J4" s="501"/>
      <c r="K4" s="501"/>
      <c r="L4" s="501"/>
    </row>
    <row r="5" spans="1:12" ht="22.15" customHeight="1">
      <c r="A5" s="495" t="s">
        <v>7</v>
      </c>
      <c r="B5" s="502"/>
      <c r="C5" s="503"/>
      <c r="D5" s="504"/>
      <c r="E5" s="502"/>
      <c r="F5" s="502"/>
    </row>
    <row r="6" spans="1:12" ht="30">
      <c r="A6" s="505" t="s">
        <v>13</v>
      </c>
      <c r="B6" s="506">
        <v>3941.55</v>
      </c>
      <c r="C6" s="507">
        <v>162002617</v>
      </c>
      <c r="D6" s="508">
        <v>45260</v>
      </c>
      <c r="E6" s="509">
        <v>4150</v>
      </c>
      <c r="F6" s="510">
        <v>3008</v>
      </c>
      <c r="H6" s="501"/>
      <c r="I6" s="501"/>
      <c r="J6" s="501"/>
      <c r="K6" s="501"/>
      <c r="L6" s="501"/>
    </row>
    <row r="7" spans="1:12" ht="15.75">
      <c r="A7" s="505" t="s">
        <v>159</v>
      </c>
      <c r="B7" s="506">
        <v>2015.96</v>
      </c>
      <c r="C7" s="507">
        <v>151000689</v>
      </c>
      <c r="D7" s="508">
        <v>45261</v>
      </c>
      <c r="E7" s="509">
        <v>4450</v>
      </c>
      <c r="F7" s="510">
        <v>2595</v>
      </c>
    </row>
    <row r="8" spans="1:12" ht="15.75">
      <c r="A8" s="505" t="s">
        <v>67</v>
      </c>
      <c r="B8" s="506">
        <v>2104.94</v>
      </c>
      <c r="C8" s="507">
        <v>151000689</v>
      </c>
      <c r="D8" s="508">
        <v>45261</v>
      </c>
      <c r="E8" s="509">
        <v>4450</v>
      </c>
      <c r="F8" s="510">
        <v>2455</v>
      </c>
    </row>
    <row r="9" spans="1:12" ht="15.75">
      <c r="A9" s="505" t="s">
        <v>178</v>
      </c>
      <c r="B9" s="506">
        <v>1962.41</v>
      </c>
      <c r="C9" s="507">
        <v>161009836</v>
      </c>
      <c r="D9" s="508">
        <v>45263</v>
      </c>
      <c r="E9" s="509">
        <v>4150</v>
      </c>
      <c r="F9" s="510">
        <v>3539</v>
      </c>
      <c r="L9" s="511"/>
    </row>
    <row r="10" spans="1:12" ht="15.75">
      <c r="A10" s="505" t="s">
        <v>131</v>
      </c>
      <c r="B10" s="506">
        <v>2037.94</v>
      </c>
      <c r="C10" s="507">
        <v>161009836</v>
      </c>
      <c r="D10" s="508">
        <v>45263</v>
      </c>
      <c r="E10" s="509">
        <v>4150</v>
      </c>
      <c r="F10" s="510">
        <v>3268</v>
      </c>
    </row>
    <row r="11" spans="1:12" ht="30">
      <c r="A11" s="505" t="s">
        <v>8</v>
      </c>
      <c r="B11" s="506">
        <v>3842.95</v>
      </c>
      <c r="C11" s="507">
        <v>162002634</v>
      </c>
      <c r="D11" s="508">
        <v>45266</v>
      </c>
      <c r="E11" s="509">
        <v>3850</v>
      </c>
      <c r="F11" s="510">
        <v>2158</v>
      </c>
    </row>
    <row r="12" spans="1:12" ht="15.75">
      <c r="A12" s="505" t="s">
        <v>37</v>
      </c>
      <c r="B12" s="506">
        <v>889.04</v>
      </c>
      <c r="C12" s="507">
        <v>162000428</v>
      </c>
      <c r="D12" s="508">
        <v>45267</v>
      </c>
      <c r="E12" s="509">
        <v>3850</v>
      </c>
      <c r="F12" s="510">
        <v>3303</v>
      </c>
    </row>
    <row r="13" spans="1:12" ht="15.75">
      <c r="A13" s="505" t="s">
        <v>35</v>
      </c>
      <c r="B13" s="506">
        <v>2400.56</v>
      </c>
      <c r="C13" s="507">
        <v>162000428</v>
      </c>
      <c r="D13" s="508">
        <v>45267</v>
      </c>
      <c r="E13" s="509">
        <v>4450</v>
      </c>
      <c r="F13" s="510">
        <v>3303</v>
      </c>
    </row>
    <row r="14" spans="1:12" ht="15.75">
      <c r="A14" s="505" t="s">
        <v>33</v>
      </c>
      <c r="B14" s="506">
        <v>746</v>
      </c>
      <c r="C14" s="507">
        <v>162000428</v>
      </c>
      <c r="D14" s="508">
        <v>45267</v>
      </c>
      <c r="E14" s="509">
        <v>4150</v>
      </c>
      <c r="F14" s="510">
        <v>3303</v>
      </c>
      <c r="L14" s="511"/>
    </row>
    <row r="15" spans="1:12" ht="30">
      <c r="A15" s="505" t="s">
        <v>167</v>
      </c>
      <c r="B15" s="506">
        <v>2566.27</v>
      </c>
      <c r="C15" s="507">
        <v>161009853</v>
      </c>
      <c r="D15" s="508">
        <v>45273</v>
      </c>
      <c r="E15" s="509">
        <v>4750</v>
      </c>
      <c r="F15" s="510">
        <v>4811</v>
      </c>
    </row>
    <row r="16" spans="1:12" ht="15.75">
      <c r="A16" s="505" t="s">
        <v>130</v>
      </c>
      <c r="B16" s="506">
        <v>1225.23</v>
      </c>
      <c r="C16" s="507">
        <v>161009853</v>
      </c>
      <c r="D16" s="508">
        <v>45273</v>
      </c>
      <c r="E16" s="509">
        <v>4150</v>
      </c>
      <c r="F16" s="510">
        <v>4650</v>
      </c>
      <c r="L16" s="511"/>
    </row>
    <row r="17" spans="1:12" ht="30">
      <c r="A17" s="505" t="s">
        <v>13</v>
      </c>
      <c r="B17" s="506">
        <v>1967.15</v>
      </c>
      <c r="C17" s="507">
        <v>162002656</v>
      </c>
      <c r="D17" s="508">
        <v>45275</v>
      </c>
      <c r="E17" s="509">
        <v>4150</v>
      </c>
      <c r="F17" s="510">
        <v>2905</v>
      </c>
    </row>
    <row r="18" spans="1:12" ht="15.75">
      <c r="A18" s="505" t="s">
        <v>14</v>
      </c>
      <c r="B18" s="506">
        <v>2045.35</v>
      </c>
      <c r="C18" s="507">
        <v>162002656</v>
      </c>
      <c r="D18" s="508">
        <v>45275</v>
      </c>
      <c r="E18" s="509">
        <v>4450</v>
      </c>
      <c r="F18" s="510">
        <v>2941</v>
      </c>
    </row>
    <row r="19" spans="1:12" ht="15.75">
      <c r="A19" s="505" t="s">
        <v>178</v>
      </c>
      <c r="B19" s="506">
        <v>1873.77</v>
      </c>
      <c r="C19" s="507">
        <v>161009871</v>
      </c>
      <c r="D19" s="508">
        <v>45280</v>
      </c>
      <c r="E19" s="509">
        <v>4150</v>
      </c>
      <c r="F19" s="512">
        <v>3365.5231901309385</v>
      </c>
    </row>
    <row r="20" spans="1:12" ht="15.75">
      <c r="A20" s="505" t="s">
        <v>131</v>
      </c>
      <c r="B20" s="506">
        <v>2014.33</v>
      </c>
      <c r="C20" s="507">
        <v>161009871</v>
      </c>
      <c r="D20" s="508">
        <v>45280</v>
      </c>
      <c r="E20" s="509">
        <v>4150</v>
      </c>
      <c r="F20" s="512">
        <v>3683.1191953150419</v>
      </c>
    </row>
    <row r="21" spans="1:12" ht="15.75">
      <c r="A21" s="505" t="s">
        <v>36</v>
      </c>
      <c r="B21" s="506">
        <v>3821.6</v>
      </c>
      <c r="C21" s="507">
        <v>161002383</v>
      </c>
      <c r="D21" s="508">
        <v>45285</v>
      </c>
      <c r="E21" s="509">
        <v>4150</v>
      </c>
      <c r="F21" s="512">
        <v>3744.4536991525424</v>
      </c>
      <c r="L21" s="511"/>
    </row>
    <row r="22" spans="1:12" ht="15.75">
      <c r="A22" s="505" t="s">
        <v>68</v>
      </c>
      <c r="B22" s="506">
        <v>2762.3</v>
      </c>
      <c r="C22" s="507">
        <v>151000710</v>
      </c>
      <c r="D22" s="508">
        <v>45285</v>
      </c>
      <c r="E22" s="509">
        <v>3550</v>
      </c>
      <c r="F22" s="512">
        <v>2745.9015132881709</v>
      </c>
    </row>
    <row r="23" spans="1:12" ht="15.75">
      <c r="A23" s="505" t="s">
        <v>67</v>
      </c>
      <c r="B23" s="506">
        <v>1311.5</v>
      </c>
      <c r="C23" s="507">
        <v>151000710</v>
      </c>
      <c r="D23" s="508">
        <v>45285</v>
      </c>
      <c r="E23" s="509">
        <v>3550</v>
      </c>
      <c r="F23" s="512">
        <v>2852.0325223833215</v>
      </c>
    </row>
    <row r="24" spans="1:12" ht="15.75">
      <c r="A24" s="505" t="s">
        <v>120</v>
      </c>
      <c r="B24" s="506">
        <v>3909.05</v>
      </c>
      <c r="C24" s="507">
        <v>162000293</v>
      </c>
      <c r="D24" s="508">
        <v>45258</v>
      </c>
      <c r="E24" s="509">
        <v>4150</v>
      </c>
      <c r="F24" s="510">
        <v>3379</v>
      </c>
      <c r="L24" s="511"/>
    </row>
    <row r="25" spans="1:12" ht="15.75">
      <c r="A25" s="505" t="s">
        <v>138</v>
      </c>
      <c r="B25" s="506">
        <v>3779.2</v>
      </c>
      <c r="C25" s="507">
        <v>162000305</v>
      </c>
      <c r="D25" s="508">
        <v>45264</v>
      </c>
      <c r="E25" s="509">
        <v>3250</v>
      </c>
      <c r="F25" s="510">
        <v>2968</v>
      </c>
    </row>
    <row r="26" spans="1:12" ht="15.75">
      <c r="A26" s="505" t="s">
        <v>120</v>
      </c>
      <c r="B26" s="506">
        <v>3909.45</v>
      </c>
      <c r="C26" s="507">
        <v>162000345</v>
      </c>
      <c r="D26" s="508">
        <v>45275</v>
      </c>
      <c r="E26" s="509">
        <v>4150</v>
      </c>
      <c r="F26" s="510">
        <v>3694</v>
      </c>
    </row>
    <row r="27" spans="1:12" ht="15.75">
      <c r="A27" s="505" t="s">
        <v>151</v>
      </c>
      <c r="B27" s="506">
        <v>3980.05</v>
      </c>
      <c r="C27" s="507">
        <v>162000354</v>
      </c>
      <c r="D27" s="508">
        <v>45279</v>
      </c>
      <c r="E27" s="509">
        <v>3250</v>
      </c>
      <c r="F27" s="512">
        <v>3377.6169152740817</v>
      </c>
    </row>
    <row r="28" spans="1:12" ht="15.75">
      <c r="A28" s="505" t="s">
        <v>138</v>
      </c>
      <c r="B28" s="506">
        <v>3702.1</v>
      </c>
      <c r="C28" s="507">
        <v>162000361</v>
      </c>
      <c r="D28" s="508">
        <v>45282</v>
      </c>
      <c r="E28" s="509">
        <v>3250</v>
      </c>
      <c r="F28" s="512">
        <v>3576.1762365145228</v>
      </c>
      <c r="L28" s="511"/>
    </row>
    <row r="29" spans="1:12" ht="15.75">
      <c r="A29" s="505" t="s">
        <v>151</v>
      </c>
      <c r="B29" s="506">
        <v>3675.9</v>
      </c>
      <c r="C29" s="507">
        <v>162000367</v>
      </c>
      <c r="D29" s="508">
        <v>45284</v>
      </c>
      <c r="E29" s="509">
        <v>3250</v>
      </c>
      <c r="F29" s="512">
        <v>3604.4283223027628</v>
      </c>
    </row>
    <row r="30" spans="1:12" ht="15.75">
      <c r="A30" s="505" t="s">
        <v>138</v>
      </c>
      <c r="B30" s="506">
        <v>3629.5</v>
      </c>
      <c r="C30" s="507">
        <v>162000379</v>
      </c>
      <c r="D30" s="508">
        <v>45289</v>
      </c>
      <c r="E30" s="509">
        <v>3250</v>
      </c>
      <c r="F30" s="512">
        <v>3623.2903775542954</v>
      </c>
    </row>
    <row r="31" spans="1:12" ht="15.75">
      <c r="A31" s="505" t="s">
        <v>101</v>
      </c>
      <c r="B31" s="506">
        <v>4140.6000000000004</v>
      </c>
      <c r="C31" s="507">
        <v>162000279</v>
      </c>
      <c r="D31" s="508">
        <v>45259</v>
      </c>
      <c r="E31" s="509">
        <v>4150</v>
      </c>
      <c r="F31" s="510">
        <v>3494</v>
      </c>
      <c r="L31" s="511"/>
    </row>
    <row r="32" spans="1:12" ht="15.75">
      <c r="A32" s="505" t="s">
        <v>101</v>
      </c>
      <c r="B32" s="506">
        <v>3915.25</v>
      </c>
      <c r="C32" s="507">
        <v>162000326</v>
      </c>
      <c r="D32" s="508">
        <v>45269</v>
      </c>
      <c r="E32" s="509">
        <v>4150</v>
      </c>
      <c r="F32" s="510">
        <v>2785</v>
      </c>
    </row>
    <row r="33" spans="1:12" ht="15.75">
      <c r="A33" s="505" t="s">
        <v>137</v>
      </c>
      <c r="B33" s="506">
        <v>3876.4</v>
      </c>
      <c r="C33" s="507">
        <v>162000337</v>
      </c>
      <c r="D33" s="508">
        <v>45273</v>
      </c>
      <c r="E33" s="509">
        <v>3850</v>
      </c>
      <c r="F33" s="510">
        <v>2815</v>
      </c>
    </row>
    <row r="34" spans="1:12" ht="15.75">
      <c r="A34" s="505" t="s">
        <v>101</v>
      </c>
      <c r="B34" s="506">
        <v>3775.65</v>
      </c>
      <c r="C34" s="507">
        <v>461000086</v>
      </c>
      <c r="D34" s="508">
        <v>45259</v>
      </c>
      <c r="E34" s="509">
        <v>3850</v>
      </c>
      <c r="F34" s="510">
        <v>3692</v>
      </c>
    </row>
    <row r="35" spans="1:12" ht="15.75">
      <c r="A35" s="505" t="s">
        <v>101</v>
      </c>
      <c r="B35" s="506">
        <v>3585.15</v>
      </c>
      <c r="C35" s="507">
        <v>451000069</v>
      </c>
      <c r="D35" s="508">
        <v>45283</v>
      </c>
      <c r="E35" s="510">
        <v>3850</v>
      </c>
      <c r="F35" s="512">
        <v>3406.0008727810655</v>
      </c>
      <c r="L35" s="511"/>
    </row>
    <row r="36" spans="1:12" ht="23.25" customHeight="1">
      <c r="A36" s="513"/>
      <c r="B36" s="514">
        <f>SUM(B4:B35)</f>
        <v>173535.37100000004</v>
      </c>
      <c r="C36" s="513"/>
      <c r="D36" s="513"/>
      <c r="E36" s="499">
        <f>SUMPRODUCT(E4:E35,$B4:$B35)/$B36</f>
        <v>4015.830857589689</v>
      </c>
      <c r="F36" s="499">
        <f>SUMPRODUCT(F4:F35,$B4:$B35)/$B36</f>
        <v>3425.1940429599699</v>
      </c>
      <c r="H36" s="501"/>
      <c r="L36" s="515"/>
    </row>
    <row r="37" spans="1:12">
      <c r="G37" s="516"/>
    </row>
    <row r="38" spans="1:12" s="519" customFormat="1">
      <c r="A38" s="517" t="s">
        <v>192</v>
      </c>
      <c r="B38" s="518"/>
      <c r="C38" s="518"/>
      <c r="D38" s="518"/>
      <c r="E38" s="518"/>
      <c r="F38" s="518"/>
    </row>
    <row r="39" spans="1:12" s="518" customFormat="1">
      <c r="A39" s="520" t="s">
        <v>193</v>
      </c>
    </row>
    <row r="40" spans="1:12" s="518" customFormat="1">
      <c r="A40" s="520" t="s">
        <v>194</v>
      </c>
    </row>
    <row r="41" spans="1:12" s="518" customFormat="1">
      <c r="A41" s="520" t="s">
        <v>195</v>
      </c>
    </row>
    <row r="42" spans="1:12" s="518" customFormat="1">
      <c r="A42" s="521" t="s">
        <v>124</v>
      </c>
    </row>
    <row r="43" spans="1:12">
      <c r="A43" s="522"/>
    </row>
    <row r="44" spans="1:12">
      <c r="A44" s="522"/>
    </row>
  </sheetData>
  <mergeCells count="1">
    <mergeCell ref="A1:F1"/>
  </mergeCells>
  <pageMargins left="0.7" right="0.7" top="0.75" bottom="0.75" header="0.3" footer="0.3"/>
  <pageSetup paperSize="268" orientation="portrait" horizontalDpi="203" verticalDpi="20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9"/>
  <sheetViews>
    <sheetView workbookViewId="0">
      <selection sqref="A1:F1"/>
    </sheetView>
  </sheetViews>
  <sheetFormatPr defaultColWidth="12.140625" defaultRowHeight="15"/>
  <cols>
    <col min="1" max="1" width="32.140625" style="494" customWidth="1"/>
    <col min="2" max="2" width="13.7109375" style="493" customWidth="1"/>
    <col min="3" max="3" width="12.85546875" style="493" customWidth="1"/>
    <col min="4" max="4" width="13.7109375" style="493" customWidth="1"/>
    <col min="5" max="5" width="13" style="493" customWidth="1"/>
    <col min="6" max="6" width="12.7109375" style="493" customWidth="1"/>
    <col min="7" max="16384" width="12.140625" style="493"/>
  </cols>
  <sheetData>
    <row r="1" spans="1:48" ht="18.75">
      <c r="A1" s="492" t="s">
        <v>196</v>
      </c>
      <c r="B1" s="492"/>
      <c r="C1" s="492"/>
      <c r="D1" s="492"/>
      <c r="E1" s="492"/>
      <c r="F1" s="492"/>
    </row>
    <row r="3" spans="1:48" s="523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527" customFormat="1">
      <c r="A4" s="495" t="s">
        <v>6</v>
      </c>
      <c r="B4" s="524">
        <v>160798.51055036474</v>
      </c>
      <c r="C4" s="524"/>
      <c r="D4" s="524"/>
      <c r="E4" s="524">
        <v>4288.2854022051652</v>
      </c>
      <c r="F4" s="524">
        <v>3698.7664626970482</v>
      </c>
      <c r="G4" s="525"/>
      <c r="H4" s="526"/>
      <c r="I4" s="525"/>
      <c r="J4" s="525"/>
      <c r="K4" s="525"/>
      <c r="L4" s="525"/>
    </row>
    <row r="5" spans="1:48" s="527" customFormat="1" ht="15.75">
      <c r="A5" s="495" t="s">
        <v>7</v>
      </c>
      <c r="B5" s="528"/>
      <c r="C5" s="529"/>
      <c r="D5" s="530"/>
      <c r="E5" s="524"/>
      <c r="F5" s="524"/>
      <c r="G5" s="525"/>
      <c r="J5" s="525"/>
      <c r="K5" s="525"/>
    </row>
    <row r="6" spans="1:48" ht="15.75">
      <c r="A6" s="505" t="s">
        <v>54</v>
      </c>
      <c r="B6" s="531">
        <v>1976.56</v>
      </c>
      <c r="C6" s="529">
        <v>162002614</v>
      </c>
      <c r="D6" s="530">
        <v>45259</v>
      </c>
      <c r="E6" s="532">
        <v>3850</v>
      </c>
      <c r="F6" s="533">
        <v>2634</v>
      </c>
      <c r="G6" s="525"/>
      <c r="M6" s="523"/>
      <c r="N6" s="523"/>
      <c r="O6" s="523"/>
      <c r="P6" s="523"/>
      <c r="Q6" s="523"/>
      <c r="R6" s="523"/>
      <c r="S6" s="523"/>
      <c r="T6" s="523"/>
      <c r="U6" s="523"/>
      <c r="V6" s="523"/>
      <c r="W6" s="523"/>
      <c r="X6" s="523"/>
      <c r="Y6" s="523"/>
      <c r="Z6" s="523"/>
      <c r="AA6" s="523"/>
      <c r="AB6" s="523"/>
      <c r="AC6" s="523"/>
      <c r="AD6" s="523"/>
      <c r="AE6" s="523"/>
      <c r="AF6" s="523"/>
      <c r="AG6" s="523"/>
      <c r="AH6" s="523"/>
      <c r="AI6" s="523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523"/>
    </row>
    <row r="7" spans="1:48" ht="15.75">
      <c r="A7" s="505" t="s">
        <v>13</v>
      </c>
      <c r="B7" s="531">
        <v>1948.54</v>
      </c>
      <c r="C7" s="529">
        <v>162002614</v>
      </c>
      <c r="D7" s="530">
        <v>45259</v>
      </c>
      <c r="E7" s="532">
        <v>4150</v>
      </c>
      <c r="F7" s="533">
        <v>2628</v>
      </c>
      <c r="G7" s="525"/>
      <c r="H7" s="534"/>
      <c r="I7" s="534"/>
      <c r="J7" s="534"/>
      <c r="K7" s="534"/>
      <c r="L7" s="523"/>
      <c r="M7" s="523"/>
      <c r="N7" s="523"/>
      <c r="O7" s="523"/>
      <c r="P7" s="523"/>
      <c r="Q7" s="523"/>
      <c r="R7" s="523"/>
      <c r="S7" s="523"/>
      <c r="T7" s="523"/>
      <c r="U7" s="523"/>
      <c r="V7" s="523"/>
      <c r="W7" s="523"/>
      <c r="X7" s="523"/>
      <c r="Y7" s="523"/>
      <c r="Z7" s="523"/>
      <c r="AA7" s="523"/>
      <c r="AB7" s="523"/>
      <c r="AC7" s="523"/>
      <c r="AD7" s="523"/>
      <c r="AE7" s="523"/>
      <c r="AF7" s="523"/>
      <c r="AG7" s="523"/>
      <c r="AH7" s="523"/>
      <c r="AI7" s="523"/>
      <c r="AJ7" s="523"/>
      <c r="AK7" s="523"/>
      <c r="AL7" s="523"/>
      <c r="AM7" s="523"/>
      <c r="AN7" s="523"/>
      <c r="AO7" s="523"/>
      <c r="AP7" s="523"/>
      <c r="AQ7" s="523"/>
      <c r="AR7" s="523"/>
      <c r="AS7" s="523"/>
      <c r="AT7" s="523"/>
      <c r="AU7" s="523"/>
      <c r="AV7" s="523"/>
    </row>
    <row r="8" spans="1:48" ht="15.75">
      <c r="A8" s="505" t="s">
        <v>167</v>
      </c>
      <c r="B8" s="531">
        <v>2540.79</v>
      </c>
      <c r="C8" s="529">
        <v>151000534</v>
      </c>
      <c r="D8" s="530">
        <v>45260</v>
      </c>
      <c r="E8" s="532">
        <v>4750</v>
      </c>
      <c r="F8" s="533">
        <v>3901</v>
      </c>
      <c r="G8" s="525"/>
      <c r="H8" s="523"/>
      <c r="I8" s="523"/>
      <c r="J8" s="523"/>
      <c r="K8" s="523"/>
      <c r="L8" s="523"/>
      <c r="M8" s="523"/>
      <c r="N8" s="523"/>
      <c r="O8" s="523"/>
      <c r="P8" s="523"/>
      <c r="Q8" s="523"/>
      <c r="R8" s="523"/>
      <c r="S8" s="523"/>
      <c r="T8" s="523"/>
      <c r="U8" s="523"/>
      <c r="V8" s="523"/>
      <c r="W8" s="523"/>
      <c r="X8" s="523"/>
      <c r="Y8" s="523"/>
      <c r="Z8" s="523"/>
      <c r="AA8" s="523"/>
      <c r="AB8" s="523"/>
      <c r="AC8" s="523"/>
      <c r="AD8" s="523"/>
      <c r="AE8" s="523"/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23"/>
      <c r="AQ8" s="523"/>
      <c r="AR8" s="523"/>
      <c r="AS8" s="523"/>
      <c r="AT8" s="523"/>
      <c r="AU8" s="523"/>
      <c r="AV8" s="523"/>
    </row>
    <row r="9" spans="1:48" ht="15.75">
      <c r="A9" s="505" t="s">
        <v>130</v>
      </c>
      <c r="B9" s="531">
        <v>1385.71</v>
      </c>
      <c r="C9" s="529">
        <v>151000534</v>
      </c>
      <c r="D9" s="530">
        <v>45260</v>
      </c>
      <c r="E9" s="532">
        <v>4150</v>
      </c>
      <c r="F9" s="533">
        <v>3093</v>
      </c>
      <c r="G9" s="525"/>
      <c r="H9" s="523"/>
      <c r="I9" s="523"/>
      <c r="J9" s="523"/>
      <c r="K9" s="523"/>
      <c r="L9" s="523"/>
      <c r="M9" s="523"/>
      <c r="N9" s="523"/>
      <c r="O9" s="523"/>
      <c r="P9" s="523"/>
      <c r="Q9" s="523"/>
      <c r="R9" s="523"/>
      <c r="S9" s="523"/>
      <c r="T9" s="523"/>
      <c r="U9" s="523"/>
      <c r="V9" s="523"/>
      <c r="W9" s="523"/>
      <c r="X9" s="523"/>
      <c r="Y9" s="523"/>
      <c r="Z9" s="523"/>
      <c r="AA9" s="523"/>
      <c r="AB9" s="523"/>
      <c r="AC9" s="523"/>
      <c r="AD9" s="523"/>
      <c r="AE9" s="523"/>
      <c r="AF9" s="523"/>
      <c r="AG9" s="523"/>
      <c r="AH9" s="523"/>
      <c r="AI9" s="523"/>
      <c r="AJ9" s="523"/>
      <c r="AK9" s="523"/>
      <c r="AL9" s="523"/>
      <c r="AM9" s="523"/>
      <c r="AN9" s="523"/>
      <c r="AO9" s="523"/>
      <c r="AP9" s="523"/>
      <c r="AQ9" s="523"/>
      <c r="AR9" s="523"/>
      <c r="AS9" s="523"/>
      <c r="AT9" s="523"/>
      <c r="AU9" s="523"/>
      <c r="AV9" s="523"/>
    </row>
    <row r="10" spans="1:48" ht="15.75">
      <c r="A10" s="505" t="s">
        <v>167</v>
      </c>
      <c r="B10" s="531">
        <v>2650.65</v>
      </c>
      <c r="C10" s="529">
        <v>151000535</v>
      </c>
      <c r="D10" s="530">
        <v>45260</v>
      </c>
      <c r="E10" s="532">
        <v>4750</v>
      </c>
      <c r="F10" s="533">
        <v>3228</v>
      </c>
      <c r="G10" s="525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523"/>
      <c r="Z10" s="523"/>
      <c r="AA10" s="523"/>
      <c r="AB10" s="523"/>
      <c r="AC10" s="523"/>
      <c r="AD10" s="523"/>
      <c r="AE10" s="523"/>
      <c r="AF10" s="523"/>
      <c r="AG10" s="523"/>
      <c r="AH10" s="523"/>
      <c r="AI10" s="523"/>
      <c r="AJ10" s="523"/>
      <c r="AK10" s="523"/>
      <c r="AL10" s="523"/>
      <c r="AM10" s="523"/>
      <c r="AN10" s="523"/>
      <c r="AO10" s="523"/>
      <c r="AP10" s="523"/>
      <c r="AQ10" s="523"/>
      <c r="AR10" s="523"/>
      <c r="AS10" s="523"/>
      <c r="AT10" s="523"/>
      <c r="AU10" s="523"/>
      <c r="AV10" s="523"/>
    </row>
    <row r="11" spans="1:48" ht="15.75">
      <c r="A11" s="505" t="s">
        <v>130</v>
      </c>
      <c r="B11" s="531">
        <v>1221.45</v>
      </c>
      <c r="C11" s="529">
        <v>151000535</v>
      </c>
      <c r="D11" s="530">
        <v>45260</v>
      </c>
      <c r="E11" s="532">
        <v>4150</v>
      </c>
      <c r="F11" s="533">
        <v>3247</v>
      </c>
      <c r="G11" s="525"/>
      <c r="H11" s="523"/>
      <c r="I11" s="523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523"/>
      <c r="W11" s="523"/>
      <c r="X11" s="523"/>
      <c r="Y11" s="523"/>
      <c r="Z11" s="523"/>
      <c r="AA11" s="523"/>
      <c r="AB11" s="523"/>
      <c r="AC11" s="523"/>
      <c r="AD11" s="523"/>
      <c r="AE11" s="523"/>
      <c r="AF11" s="523"/>
      <c r="AG11" s="523"/>
      <c r="AH11" s="523"/>
      <c r="AI11" s="523"/>
      <c r="AJ11" s="523"/>
      <c r="AK11" s="523"/>
      <c r="AL11" s="523"/>
      <c r="AM11" s="523"/>
      <c r="AN11" s="523"/>
      <c r="AO11" s="523"/>
      <c r="AP11" s="523"/>
      <c r="AQ11" s="523"/>
      <c r="AR11" s="523"/>
      <c r="AS11" s="523"/>
      <c r="AT11" s="523"/>
      <c r="AU11" s="523"/>
      <c r="AV11" s="523"/>
    </row>
    <row r="12" spans="1:48" ht="15.75">
      <c r="A12" s="505" t="s">
        <v>54</v>
      </c>
      <c r="B12" s="531">
        <v>2677.98</v>
      </c>
      <c r="C12" s="529">
        <v>162002620</v>
      </c>
      <c r="D12" s="530">
        <v>45261</v>
      </c>
      <c r="E12" s="532">
        <v>3850</v>
      </c>
      <c r="F12" s="533">
        <v>2429</v>
      </c>
      <c r="G12" s="525"/>
      <c r="H12" s="523"/>
      <c r="I12" s="523"/>
      <c r="J12" s="523"/>
      <c r="K12" s="523"/>
      <c r="L12" s="523"/>
      <c r="M12" s="523"/>
      <c r="N12" s="523"/>
      <c r="O12" s="523"/>
      <c r="P12" s="523"/>
      <c r="Q12" s="523"/>
      <c r="R12" s="523"/>
      <c r="S12" s="523"/>
      <c r="T12" s="523"/>
      <c r="U12" s="523"/>
      <c r="V12" s="523"/>
      <c r="W12" s="523"/>
      <c r="X12" s="523"/>
      <c r="Y12" s="523"/>
      <c r="Z12" s="523"/>
      <c r="AA12" s="523"/>
      <c r="AB12" s="523"/>
      <c r="AC12" s="523"/>
      <c r="AD12" s="523"/>
      <c r="AE12" s="523"/>
      <c r="AF12" s="523"/>
      <c r="AG12" s="523"/>
      <c r="AH12" s="523"/>
      <c r="AI12" s="523"/>
      <c r="AJ12" s="523"/>
      <c r="AK12" s="523"/>
      <c r="AL12" s="523"/>
      <c r="AM12" s="523"/>
      <c r="AN12" s="523"/>
      <c r="AO12" s="523"/>
      <c r="AP12" s="523"/>
      <c r="AQ12" s="523"/>
      <c r="AR12" s="523"/>
      <c r="AS12" s="523"/>
      <c r="AT12" s="523"/>
      <c r="AU12" s="523"/>
      <c r="AV12" s="523"/>
    </row>
    <row r="13" spans="1:48" ht="30">
      <c r="A13" s="505" t="s">
        <v>8</v>
      </c>
      <c r="B13" s="531">
        <v>655.44</v>
      </c>
      <c r="C13" s="529">
        <v>162002620</v>
      </c>
      <c r="D13" s="530">
        <v>45261</v>
      </c>
      <c r="E13" s="532">
        <v>3850</v>
      </c>
      <c r="F13" s="533">
        <v>2429</v>
      </c>
      <c r="G13" s="525"/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  <c r="U13" s="523"/>
      <c r="V13" s="523"/>
      <c r="W13" s="523"/>
      <c r="X13" s="523"/>
      <c r="Y13" s="523"/>
      <c r="Z13" s="523"/>
      <c r="AA13" s="523"/>
      <c r="AB13" s="523"/>
      <c r="AC13" s="523"/>
      <c r="AD13" s="523"/>
      <c r="AE13" s="523"/>
      <c r="AF13" s="523"/>
      <c r="AG13" s="523"/>
      <c r="AH13" s="523"/>
      <c r="AI13" s="523"/>
      <c r="AJ13" s="523"/>
      <c r="AK13" s="523"/>
      <c r="AL13" s="523"/>
      <c r="AM13" s="523"/>
      <c r="AN13" s="523"/>
      <c r="AO13" s="523"/>
      <c r="AP13" s="523"/>
      <c r="AQ13" s="523"/>
      <c r="AR13" s="523"/>
      <c r="AS13" s="523"/>
      <c r="AT13" s="523"/>
      <c r="AU13" s="523"/>
      <c r="AV13" s="523"/>
    </row>
    <row r="14" spans="1:48" ht="15.75">
      <c r="A14" s="505" t="s">
        <v>14</v>
      </c>
      <c r="B14" s="531">
        <v>707.63</v>
      </c>
      <c r="C14" s="529">
        <v>162002620</v>
      </c>
      <c r="D14" s="530">
        <v>45261</v>
      </c>
      <c r="E14" s="532">
        <v>4150</v>
      </c>
      <c r="F14" s="533">
        <v>2173</v>
      </c>
      <c r="G14" s="525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  <c r="U14" s="523"/>
      <c r="V14" s="523"/>
      <c r="W14" s="523"/>
      <c r="X14" s="523"/>
      <c r="Y14" s="523"/>
      <c r="Z14" s="523"/>
      <c r="AA14" s="523"/>
      <c r="AB14" s="523"/>
      <c r="AC14" s="523"/>
      <c r="AD14" s="523"/>
      <c r="AE14" s="523"/>
      <c r="AF14" s="523"/>
      <c r="AG14" s="523"/>
      <c r="AH14" s="523"/>
      <c r="AI14" s="523"/>
      <c r="AJ14" s="523"/>
      <c r="AK14" s="523"/>
      <c r="AL14" s="523"/>
      <c r="AM14" s="523"/>
      <c r="AN14" s="523"/>
      <c r="AO14" s="523"/>
      <c r="AP14" s="523"/>
      <c r="AQ14" s="523"/>
      <c r="AR14" s="523"/>
      <c r="AS14" s="523"/>
      <c r="AT14" s="523"/>
      <c r="AU14" s="523"/>
      <c r="AV14" s="523"/>
    </row>
    <row r="15" spans="1:48" ht="15.75">
      <c r="A15" s="505" t="s">
        <v>158</v>
      </c>
      <c r="B15" s="531">
        <v>3970.75</v>
      </c>
      <c r="C15" s="529">
        <v>151000080</v>
      </c>
      <c r="D15" s="530">
        <v>45261</v>
      </c>
      <c r="E15" s="532">
        <v>4450</v>
      </c>
      <c r="F15" s="533">
        <v>3228</v>
      </c>
      <c r="G15" s="525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J15" s="523"/>
      <c r="AK15" s="523"/>
      <c r="AL15" s="523"/>
      <c r="AM15" s="523"/>
      <c r="AN15" s="523"/>
      <c r="AO15" s="523"/>
      <c r="AP15" s="523"/>
      <c r="AQ15" s="523"/>
      <c r="AR15" s="523"/>
      <c r="AS15" s="523"/>
      <c r="AT15" s="523"/>
      <c r="AU15" s="523"/>
      <c r="AV15" s="523"/>
    </row>
    <row r="16" spans="1:48" ht="15.75">
      <c r="A16" s="505" t="s">
        <v>13</v>
      </c>
      <c r="B16" s="531">
        <v>3940.45</v>
      </c>
      <c r="C16" s="529">
        <v>162002623</v>
      </c>
      <c r="D16" s="530">
        <v>45262</v>
      </c>
      <c r="E16" s="532">
        <v>4150</v>
      </c>
      <c r="F16" s="533">
        <v>2365</v>
      </c>
      <c r="G16" s="525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523"/>
      <c r="AD16" s="523"/>
      <c r="AE16" s="523"/>
      <c r="AF16" s="523"/>
      <c r="AG16" s="523"/>
      <c r="AH16" s="523"/>
      <c r="AI16" s="523"/>
      <c r="AJ16" s="523"/>
      <c r="AK16" s="523"/>
      <c r="AL16" s="523"/>
      <c r="AM16" s="523"/>
      <c r="AN16" s="523"/>
      <c r="AO16" s="523"/>
      <c r="AP16" s="523"/>
      <c r="AQ16" s="523"/>
      <c r="AR16" s="523"/>
      <c r="AS16" s="523"/>
      <c r="AT16" s="523"/>
      <c r="AU16" s="523"/>
      <c r="AV16" s="523"/>
    </row>
    <row r="17" spans="1:48" ht="15.75">
      <c r="A17" s="505" t="s">
        <v>167</v>
      </c>
      <c r="B17" s="531">
        <v>2312.12</v>
      </c>
      <c r="C17" s="529">
        <v>161009833</v>
      </c>
      <c r="D17" s="530">
        <v>45263</v>
      </c>
      <c r="E17" s="532">
        <v>4750</v>
      </c>
      <c r="F17" s="533">
        <v>4295</v>
      </c>
      <c r="G17" s="525"/>
      <c r="H17" s="534"/>
      <c r="I17" s="534"/>
      <c r="J17" s="534"/>
      <c r="K17" s="534"/>
      <c r="L17" s="523"/>
      <c r="M17" s="523"/>
      <c r="N17" s="523"/>
      <c r="O17" s="523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523"/>
      <c r="AD17" s="523"/>
      <c r="AE17" s="523"/>
      <c r="AF17" s="523"/>
      <c r="AG17" s="523"/>
      <c r="AH17" s="523"/>
      <c r="AI17" s="523"/>
      <c r="AJ17" s="523"/>
      <c r="AK17" s="523"/>
      <c r="AL17" s="523"/>
      <c r="AM17" s="523"/>
      <c r="AN17" s="523"/>
      <c r="AO17" s="523"/>
      <c r="AP17" s="523"/>
      <c r="AQ17" s="523"/>
      <c r="AR17" s="523"/>
      <c r="AS17" s="523"/>
      <c r="AT17" s="523"/>
      <c r="AU17" s="523"/>
      <c r="AV17" s="523"/>
    </row>
    <row r="18" spans="1:48" ht="15.75">
      <c r="A18" s="505" t="s">
        <v>130</v>
      </c>
      <c r="B18" s="531">
        <v>1120.33</v>
      </c>
      <c r="C18" s="529">
        <v>161009833</v>
      </c>
      <c r="D18" s="530">
        <v>45263</v>
      </c>
      <c r="E18" s="532">
        <v>4150</v>
      </c>
      <c r="F18" s="533">
        <v>3846</v>
      </c>
      <c r="G18" s="525"/>
      <c r="H18" s="523"/>
      <c r="I18" s="523"/>
      <c r="J18" s="523"/>
      <c r="K18" s="523"/>
      <c r="L18" s="523"/>
      <c r="M18" s="523"/>
      <c r="N18" s="523"/>
      <c r="O18" s="523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523"/>
      <c r="AD18" s="523"/>
      <c r="AE18" s="523"/>
      <c r="AF18" s="523"/>
      <c r="AG18" s="523"/>
      <c r="AH18" s="523"/>
      <c r="AI18" s="523"/>
      <c r="AJ18" s="523"/>
      <c r="AK18" s="523"/>
      <c r="AL18" s="523"/>
      <c r="AM18" s="523"/>
      <c r="AN18" s="523"/>
      <c r="AO18" s="523"/>
      <c r="AP18" s="523"/>
      <c r="AQ18" s="523"/>
      <c r="AR18" s="523"/>
      <c r="AS18" s="523"/>
      <c r="AT18" s="523"/>
      <c r="AU18" s="523"/>
      <c r="AV18" s="523"/>
    </row>
    <row r="19" spans="1:48" ht="15.75">
      <c r="A19" s="505" t="s">
        <v>167</v>
      </c>
      <c r="B19" s="531">
        <v>2706.77</v>
      </c>
      <c r="C19" s="529">
        <v>161009832</v>
      </c>
      <c r="D19" s="530">
        <v>45262</v>
      </c>
      <c r="E19" s="532">
        <v>4750</v>
      </c>
      <c r="F19" s="533">
        <v>4011</v>
      </c>
      <c r="G19" s="525"/>
      <c r="H19" s="523"/>
      <c r="I19" s="523"/>
      <c r="J19" s="523"/>
      <c r="K19" s="523"/>
      <c r="L19" s="523"/>
      <c r="M19" s="523"/>
      <c r="N19" s="523"/>
      <c r="O19" s="523"/>
      <c r="P19" s="523"/>
      <c r="Q19" s="523"/>
      <c r="R19" s="523"/>
      <c r="S19" s="523"/>
      <c r="T19" s="523"/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3"/>
      <c r="AI19" s="523"/>
      <c r="AJ19" s="523"/>
      <c r="AK19" s="523"/>
      <c r="AL19" s="523"/>
      <c r="AM19" s="523"/>
      <c r="AN19" s="523"/>
      <c r="AO19" s="523"/>
      <c r="AP19" s="523"/>
      <c r="AQ19" s="523"/>
      <c r="AR19" s="523"/>
      <c r="AS19" s="523"/>
      <c r="AT19" s="523"/>
      <c r="AU19" s="523"/>
      <c r="AV19" s="523"/>
    </row>
    <row r="20" spans="1:48" ht="15.75">
      <c r="A20" s="505" t="s">
        <v>130</v>
      </c>
      <c r="B20" s="531">
        <v>1239.43</v>
      </c>
      <c r="C20" s="529">
        <v>161009832</v>
      </c>
      <c r="D20" s="530">
        <v>45262</v>
      </c>
      <c r="E20" s="532">
        <v>4150</v>
      </c>
      <c r="F20" s="533">
        <v>4439</v>
      </c>
      <c r="G20" s="525"/>
      <c r="H20" s="523"/>
      <c r="I20" s="523"/>
      <c r="J20" s="523"/>
      <c r="K20" s="523"/>
      <c r="L20" s="523"/>
      <c r="M20" s="523"/>
      <c r="N20" s="523"/>
      <c r="O20" s="523"/>
      <c r="P20" s="523"/>
      <c r="Q20" s="523"/>
      <c r="R20" s="523"/>
      <c r="S20" s="523"/>
      <c r="T20" s="523"/>
      <c r="U20" s="523"/>
      <c r="V20" s="523"/>
      <c r="W20" s="523"/>
      <c r="X20" s="523"/>
      <c r="Y20" s="523"/>
      <c r="Z20" s="523"/>
      <c r="AA20" s="523"/>
      <c r="AB20" s="523"/>
      <c r="AC20" s="523"/>
      <c r="AD20" s="523"/>
      <c r="AE20" s="523"/>
      <c r="AF20" s="523"/>
      <c r="AG20" s="523"/>
      <c r="AH20" s="523"/>
      <c r="AI20" s="523"/>
      <c r="AJ20" s="523"/>
      <c r="AK20" s="523"/>
      <c r="AL20" s="523"/>
      <c r="AM20" s="523"/>
      <c r="AN20" s="523"/>
      <c r="AO20" s="523"/>
      <c r="AP20" s="523"/>
      <c r="AQ20" s="523"/>
      <c r="AR20" s="523"/>
      <c r="AS20" s="523"/>
      <c r="AT20" s="523"/>
      <c r="AU20" s="523"/>
      <c r="AV20" s="523"/>
    </row>
    <row r="21" spans="1:48" ht="30">
      <c r="A21" s="505" t="s">
        <v>8</v>
      </c>
      <c r="B21" s="531">
        <v>3952.55</v>
      </c>
      <c r="C21" s="529">
        <v>162002625</v>
      </c>
      <c r="D21" s="530">
        <v>45263</v>
      </c>
      <c r="E21" s="532">
        <v>3850</v>
      </c>
      <c r="F21" s="533">
        <v>2724</v>
      </c>
      <c r="G21" s="525"/>
      <c r="H21" s="523"/>
      <c r="I21" s="523"/>
      <c r="J21" s="523"/>
      <c r="K21" s="523"/>
      <c r="L21" s="523"/>
      <c r="M21" s="523"/>
      <c r="N21" s="523"/>
      <c r="O21" s="523"/>
      <c r="P21" s="523"/>
      <c r="Q21" s="523"/>
      <c r="R21" s="523"/>
      <c r="S21" s="523"/>
      <c r="T21" s="523"/>
      <c r="U21" s="523"/>
      <c r="V21" s="523"/>
      <c r="W21" s="523"/>
      <c r="X21" s="523"/>
      <c r="Y21" s="523"/>
      <c r="Z21" s="523"/>
      <c r="AA21" s="523"/>
      <c r="AB21" s="523"/>
      <c r="AC21" s="523"/>
      <c r="AD21" s="523"/>
      <c r="AE21" s="523"/>
      <c r="AF21" s="523"/>
      <c r="AG21" s="523"/>
      <c r="AH21" s="523"/>
      <c r="AI21" s="523"/>
      <c r="AJ21" s="523"/>
      <c r="AK21" s="523"/>
      <c r="AL21" s="523"/>
      <c r="AM21" s="523"/>
      <c r="AN21" s="523"/>
      <c r="AO21" s="523"/>
      <c r="AP21" s="523"/>
      <c r="AQ21" s="523"/>
      <c r="AR21" s="523"/>
      <c r="AS21" s="523"/>
      <c r="AT21" s="523"/>
      <c r="AU21" s="523"/>
      <c r="AV21" s="523"/>
    </row>
    <row r="22" spans="1:48" ht="30">
      <c r="A22" s="505" t="s">
        <v>8</v>
      </c>
      <c r="B22" s="531">
        <v>3985.9</v>
      </c>
      <c r="C22" s="529">
        <v>162002627</v>
      </c>
      <c r="D22" s="530">
        <v>45263</v>
      </c>
      <c r="E22" s="532">
        <v>3850</v>
      </c>
      <c r="F22" s="533">
        <v>3315</v>
      </c>
      <c r="G22" s="525"/>
      <c r="H22" s="523"/>
      <c r="I22" s="523"/>
      <c r="J22" s="523"/>
      <c r="K22" s="523"/>
      <c r="L22" s="523"/>
      <c r="M22" s="523"/>
      <c r="N22" s="523"/>
      <c r="O22" s="523"/>
      <c r="P22" s="523"/>
      <c r="Q22" s="523"/>
      <c r="R22" s="523"/>
      <c r="S22" s="523"/>
      <c r="T22" s="523"/>
      <c r="U22" s="523"/>
      <c r="V22" s="523"/>
      <c r="W22" s="523"/>
      <c r="X22" s="523"/>
      <c r="Y22" s="523"/>
      <c r="Z22" s="523"/>
      <c r="AA22" s="523"/>
      <c r="AB22" s="523"/>
      <c r="AC22" s="523"/>
      <c r="AD22" s="523"/>
      <c r="AE22" s="523"/>
      <c r="AF22" s="523"/>
      <c r="AG22" s="523"/>
      <c r="AH22" s="523"/>
      <c r="AI22" s="523"/>
      <c r="AJ22" s="523"/>
      <c r="AK22" s="523"/>
      <c r="AL22" s="523"/>
      <c r="AM22" s="523"/>
      <c r="AN22" s="523"/>
      <c r="AO22" s="523"/>
      <c r="AP22" s="523"/>
      <c r="AQ22" s="523"/>
      <c r="AR22" s="523"/>
      <c r="AS22" s="523"/>
      <c r="AT22" s="523"/>
      <c r="AU22" s="523"/>
      <c r="AV22" s="523"/>
    </row>
    <row r="23" spans="1:48" ht="15.75">
      <c r="A23" s="505" t="s">
        <v>167</v>
      </c>
      <c r="B23" s="531">
        <v>1878.18</v>
      </c>
      <c r="C23" s="529">
        <v>151000536</v>
      </c>
      <c r="D23" s="530">
        <v>45264</v>
      </c>
      <c r="E23" s="532">
        <v>4750</v>
      </c>
      <c r="F23" s="533">
        <v>4401</v>
      </c>
      <c r="G23" s="525"/>
      <c r="H23" s="523"/>
      <c r="I23" s="523"/>
      <c r="J23" s="523"/>
      <c r="K23" s="523"/>
      <c r="L23" s="523"/>
      <c r="M23" s="523"/>
      <c r="N23" s="523"/>
      <c r="O23" s="523"/>
      <c r="P23" s="523"/>
      <c r="Q23" s="523"/>
      <c r="R23" s="523"/>
      <c r="S23" s="523"/>
      <c r="T23" s="523"/>
      <c r="U23" s="523"/>
      <c r="V23" s="523"/>
      <c r="W23" s="523"/>
      <c r="X23" s="523"/>
      <c r="Y23" s="523"/>
      <c r="Z23" s="523"/>
      <c r="AA23" s="523"/>
      <c r="AB23" s="523"/>
      <c r="AC23" s="523"/>
      <c r="AD23" s="523"/>
      <c r="AE23" s="523"/>
      <c r="AF23" s="523"/>
      <c r="AG23" s="523"/>
      <c r="AH23" s="523"/>
      <c r="AI23" s="523"/>
      <c r="AJ23" s="523"/>
      <c r="AK23" s="523"/>
      <c r="AL23" s="523"/>
      <c r="AM23" s="523"/>
      <c r="AN23" s="523"/>
      <c r="AO23" s="523"/>
      <c r="AP23" s="523"/>
      <c r="AQ23" s="523"/>
      <c r="AR23" s="523"/>
      <c r="AS23" s="523"/>
      <c r="AT23" s="523"/>
      <c r="AU23" s="523"/>
      <c r="AV23" s="523"/>
    </row>
    <row r="24" spans="1:48" ht="15.75">
      <c r="A24" s="505" t="s">
        <v>130</v>
      </c>
      <c r="B24" s="531">
        <v>1949.97</v>
      </c>
      <c r="C24" s="529">
        <v>151000536</v>
      </c>
      <c r="D24" s="530">
        <v>45264</v>
      </c>
      <c r="E24" s="532">
        <v>4150</v>
      </c>
      <c r="F24" s="533">
        <v>4089</v>
      </c>
      <c r="G24" s="525"/>
      <c r="H24" s="523"/>
      <c r="I24" s="523"/>
      <c r="J24" s="523"/>
      <c r="K24" s="523"/>
      <c r="L24" s="523"/>
      <c r="M24" s="523"/>
      <c r="N24" s="523"/>
      <c r="O24" s="523"/>
      <c r="P24" s="523"/>
      <c r="Q24" s="523"/>
      <c r="R24" s="523"/>
      <c r="S24" s="523"/>
      <c r="T24" s="523"/>
      <c r="U24" s="523"/>
      <c r="V24" s="523"/>
      <c r="W24" s="523"/>
      <c r="X24" s="523"/>
      <c r="Y24" s="523"/>
      <c r="Z24" s="523"/>
      <c r="AA24" s="523"/>
      <c r="AB24" s="523"/>
      <c r="AC24" s="523"/>
      <c r="AD24" s="523"/>
      <c r="AE24" s="523"/>
      <c r="AF24" s="523"/>
      <c r="AG24" s="523"/>
      <c r="AH24" s="523"/>
      <c r="AI24" s="523"/>
      <c r="AJ24" s="523"/>
      <c r="AK24" s="523"/>
      <c r="AL24" s="523"/>
      <c r="AM24" s="523"/>
      <c r="AN24" s="523"/>
      <c r="AO24" s="523"/>
      <c r="AP24" s="523"/>
      <c r="AQ24" s="523"/>
      <c r="AR24" s="523"/>
      <c r="AS24" s="523"/>
      <c r="AT24" s="523"/>
      <c r="AU24" s="523"/>
      <c r="AV24" s="523"/>
    </row>
    <row r="25" spans="1:48" ht="15.75">
      <c r="A25" s="505" t="s">
        <v>167</v>
      </c>
      <c r="B25" s="531">
        <v>1954.61</v>
      </c>
      <c r="C25" s="529">
        <v>151000538</v>
      </c>
      <c r="D25" s="530">
        <v>45265</v>
      </c>
      <c r="E25" s="532">
        <v>4750</v>
      </c>
      <c r="F25" s="533">
        <v>3681</v>
      </c>
      <c r="G25" s="525"/>
      <c r="H25" s="523"/>
      <c r="I25" s="523"/>
      <c r="J25" s="523"/>
      <c r="K25" s="523"/>
      <c r="L25" s="523"/>
      <c r="M25" s="523"/>
      <c r="N25" s="523"/>
      <c r="O25" s="523"/>
      <c r="P25" s="523"/>
      <c r="Q25" s="523"/>
      <c r="R25" s="523"/>
      <c r="S25" s="523"/>
      <c r="T25" s="523"/>
      <c r="U25" s="523"/>
      <c r="V25" s="523"/>
      <c r="W25" s="523"/>
      <c r="X25" s="523"/>
      <c r="Y25" s="523"/>
      <c r="Z25" s="523"/>
      <c r="AA25" s="523"/>
      <c r="AB25" s="523"/>
      <c r="AC25" s="523"/>
      <c r="AD25" s="523"/>
      <c r="AE25" s="523"/>
      <c r="AF25" s="523"/>
      <c r="AG25" s="523"/>
      <c r="AH25" s="523"/>
      <c r="AI25" s="523"/>
      <c r="AJ25" s="523"/>
      <c r="AK25" s="523"/>
      <c r="AL25" s="523"/>
      <c r="AM25" s="523"/>
      <c r="AN25" s="523"/>
      <c r="AO25" s="523"/>
      <c r="AP25" s="523"/>
      <c r="AQ25" s="523"/>
      <c r="AR25" s="523"/>
      <c r="AS25" s="523"/>
      <c r="AT25" s="523"/>
      <c r="AU25" s="523"/>
      <c r="AV25" s="523"/>
    </row>
    <row r="26" spans="1:48" ht="15.75">
      <c r="A26" s="505" t="s">
        <v>130</v>
      </c>
      <c r="B26" s="531">
        <v>1030.55</v>
      </c>
      <c r="C26" s="529">
        <v>151000538</v>
      </c>
      <c r="D26" s="530">
        <v>45265</v>
      </c>
      <c r="E26" s="532">
        <v>4150</v>
      </c>
      <c r="F26" s="533">
        <v>3581</v>
      </c>
      <c r="G26" s="525"/>
      <c r="H26" s="523"/>
      <c r="I26" s="523"/>
      <c r="J26" s="523"/>
      <c r="K26" s="523"/>
      <c r="L26" s="523"/>
      <c r="M26" s="523"/>
      <c r="N26" s="523"/>
      <c r="O26" s="523"/>
      <c r="P26" s="523"/>
      <c r="Q26" s="523"/>
      <c r="R26" s="523"/>
      <c r="S26" s="523"/>
      <c r="T26" s="523"/>
      <c r="U26" s="523"/>
      <c r="V26" s="523"/>
      <c r="W26" s="523"/>
      <c r="X26" s="523"/>
      <c r="Y26" s="523"/>
      <c r="Z26" s="523"/>
      <c r="AA26" s="523"/>
      <c r="AB26" s="523"/>
      <c r="AC26" s="523"/>
      <c r="AD26" s="523"/>
      <c r="AE26" s="523"/>
      <c r="AF26" s="523"/>
      <c r="AG26" s="523"/>
      <c r="AH26" s="523"/>
      <c r="AI26" s="523"/>
      <c r="AJ26" s="523"/>
      <c r="AK26" s="523"/>
      <c r="AL26" s="523"/>
      <c r="AM26" s="523"/>
      <c r="AN26" s="523"/>
      <c r="AO26" s="523"/>
      <c r="AP26" s="523"/>
      <c r="AQ26" s="523"/>
      <c r="AR26" s="523"/>
      <c r="AS26" s="523"/>
      <c r="AT26" s="523"/>
      <c r="AU26" s="523"/>
      <c r="AV26" s="523"/>
    </row>
    <row r="27" spans="1:48" ht="15.75">
      <c r="A27" s="505" t="s">
        <v>178</v>
      </c>
      <c r="B27" s="531">
        <v>1005.99</v>
      </c>
      <c r="C27" s="529">
        <v>151000538</v>
      </c>
      <c r="D27" s="530">
        <v>45265</v>
      </c>
      <c r="E27" s="532">
        <v>4150</v>
      </c>
      <c r="F27" s="533">
        <v>3632</v>
      </c>
      <c r="G27" s="525"/>
      <c r="H27" s="523"/>
      <c r="I27" s="523"/>
      <c r="J27" s="523"/>
      <c r="K27" s="523"/>
      <c r="L27" s="523"/>
      <c r="M27" s="523"/>
      <c r="N27" s="523"/>
      <c r="O27" s="523"/>
      <c r="P27" s="523"/>
      <c r="Q27" s="523"/>
      <c r="R27" s="523"/>
      <c r="S27" s="523"/>
      <c r="T27" s="523"/>
      <c r="U27" s="523"/>
      <c r="V27" s="523"/>
      <c r="W27" s="523"/>
      <c r="X27" s="523"/>
      <c r="Y27" s="523"/>
      <c r="Z27" s="523"/>
      <c r="AA27" s="523"/>
      <c r="AB27" s="523"/>
      <c r="AC27" s="523"/>
      <c r="AD27" s="523"/>
      <c r="AE27" s="523"/>
      <c r="AF27" s="523"/>
      <c r="AG27" s="523"/>
      <c r="AH27" s="523"/>
      <c r="AI27" s="523"/>
      <c r="AJ27" s="523"/>
      <c r="AK27" s="523"/>
      <c r="AL27" s="523"/>
      <c r="AM27" s="523"/>
      <c r="AN27" s="523"/>
      <c r="AO27" s="523"/>
      <c r="AP27" s="523"/>
      <c r="AQ27" s="523"/>
      <c r="AR27" s="523"/>
      <c r="AS27" s="523"/>
      <c r="AT27" s="523"/>
      <c r="AU27" s="523"/>
      <c r="AV27" s="523"/>
    </row>
    <row r="28" spans="1:48" ht="30">
      <c r="A28" s="505" t="s">
        <v>8</v>
      </c>
      <c r="B28" s="531">
        <v>1888.93</v>
      </c>
      <c r="C28" s="529">
        <v>162002636</v>
      </c>
      <c r="D28" s="530">
        <v>45266</v>
      </c>
      <c r="E28" s="532">
        <v>3850</v>
      </c>
      <c r="F28" s="533">
        <v>2188</v>
      </c>
      <c r="G28" s="525"/>
      <c r="H28" s="534"/>
      <c r="I28" s="534"/>
      <c r="J28" s="534"/>
      <c r="K28" s="534"/>
      <c r="L28" s="523"/>
      <c r="M28" s="523"/>
      <c r="N28" s="523"/>
      <c r="O28" s="523"/>
      <c r="P28" s="523"/>
      <c r="Q28" s="523"/>
      <c r="R28" s="523"/>
      <c r="S28" s="523"/>
      <c r="T28" s="523"/>
      <c r="U28" s="523"/>
      <c r="V28" s="523"/>
      <c r="W28" s="523"/>
      <c r="X28" s="523"/>
      <c r="Y28" s="523"/>
      <c r="Z28" s="523"/>
      <c r="AA28" s="523"/>
      <c r="AB28" s="523"/>
      <c r="AC28" s="523"/>
      <c r="AD28" s="523"/>
      <c r="AE28" s="523"/>
      <c r="AF28" s="523"/>
      <c r="AG28" s="523"/>
      <c r="AH28" s="523"/>
      <c r="AI28" s="523"/>
      <c r="AJ28" s="523"/>
      <c r="AK28" s="523"/>
      <c r="AL28" s="523"/>
      <c r="AM28" s="523"/>
      <c r="AN28" s="523"/>
      <c r="AO28" s="523"/>
      <c r="AP28" s="523"/>
      <c r="AQ28" s="523"/>
      <c r="AR28" s="523"/>
      <c r="AS28" s="523"/>
      <c r="AT28" s="523"/>
      <c r="AU28" s="523"/>
      <c r="AV28" s="523"/>
    </row>
    <row r="29" spans="1:48" ht="15.75">
      <c r="A29" s="505" t="s">
        <v>14</v>
      </c>
      <c r="B29" s="531">
        <v>2098.77</v>
      </c>
      <c r="C29" s="529">
        <v>162002636</v>
      </c>
      <c r="D29" s="530">
        <v>45266</v>
      </c>
      <c r="E29" s="532">
        <v>4450</v>
      </c>
      <c r="F29" s="533">
        <v>2173</v>
      </c>
      <c r="G29" s="525"/>
      <c r="H29" s="534"/>
      <c r="I29" s="534"/>
      <c r="J29" s="534"/>
      <c r="K29" s="534"/>
      <c r="L29" s="523"/>
      <c r="M29" s="523"/>
      <c r="N29" s="523"/>
      <c r="O29" s="523"/>
      <c r="P29" s="523"/>
      <c r="Q29" s="523"/>
      <c r="R29" s="523"/>
      <c r="S29" s="523"/>
      <c r="T29" s="523"/>
      <c r="U29" s="523"/>
      <c r="V29" s="523"/>
      <c r="W29" s="523"/>
      <c r="X29" s="523"/>
      <c r="Y29" s="523"/>
      <c r="Z29" s="523"/>
      <c r="AA29" s="523"/>
      <c r="AB29" s="523"/>
      <c r="AC29" s="523"/>
      <c r="AD29" s="523"/>
      <c r="AE29" s="523"/>
      <c r="AF29" s="523"/>
      <c r="AG29" s="523"/>
      <c r="AH29" s="523"/>
      <c r="AI29" s="523"/>
      <c r="AJ29" s="523"/>
      <c r="AK29" s="523"/>
      <c r="AL29" s="523"/>
      <c r="AM29" s="523"/>
      <c r="AN29" s="523"/>
      <c r="AO29" s="523"/>
      <c r="AP29" s="523"/>
      <c r="AQ29" s="523"/>
      <c r="AR29" s="523"/>
      <c r="AS29" s="523"/>
      <c r="AT29" s="523"/>
      <c r="AU29" s="523"/>
      <c r="AV29" s="523"/>
    </row>
    <row r="30" spans="1:48" ht="15.75">
      <c r="A30" s="505" t="s">
        <v>68</v>
      </c>
      <c r="B30" s="531">
        <v>3341.21</v>
      </c>
      <c r="C30" s="529">
        <v>151000692</v>
      </c>
      <c r="D30" s="530">
        <v>45266</v>
      </c>
      <c r="E30" s="532">
        <v>3550</v>
      </c>
      <c r="F30" s="533">
        <v>3093</v>
      </c>
      <c r="G30" s="525"/>
      <c r="H30" s="523"/>
      <c r="I30" s="523"/>
      <c r="J30" s="523"/>
      <c r="K30" s="523"/>
      <c r="L30" s="523"/>
      <c r="M30" s="523"/>
      <c r="N30" s="523"/>
      <c r="O30" s="523"/>
      <c r="P30" s="523"/>
      <c r="Q30" s="523"/>
      <c r="R30" s="523"/>
      <c r="S30" s="523"/>
      <c r="T30" s="523"/>
      <c r="U30" s="523"/>
      <c r="V30" s="523"/>
      <c r="W30" s="523"/>
      <c r="X30" s="523"/>
      <c r="Y30" s="523"/>
      <c r="Z30" s="523"/>
      <c r="AA30" s="523"/>
      <c r="AB30" s="523"/>
      <c r="AC30" s="523"/>
      <c r="AD30" s="523"/>
      <c r="AE30" s="523"/>
      <c r="AF30" s="523"/>
      <c r="AG30" s="523"/>
      <c r="AH30" s="523"/>
      <c r="AI30" s="523"/>
      <c r="AJ30" s="523"/>
      <c r="AK30" s="523"/>
      <c r="AL30" s="523"/>
      <c r="AM30" s="523"/>
      <c r="AN30" s="523"/>
      <c r="AO30" s="523"/>
      <c r="AP30" s="523"/>
      <c r="AQ30" s="523"/>
      <c r="AR30" s="523"/>
      <c r="AS30" s="523"/>
      <c r="AT30" s="523"/>
      <c r="AU30" s="523"/>
      <c r="AV30" s="523"/>
    </row>
    <row r="31" spans="1:48" ht="15.75">
      <c r="A31" s="505" t="s">
        <v>67</v>
      </c>
      <c r="B31" s="531">
        <v>546.19000000000005</v>
      </c>
      <c r="C31" s="529">
        <v>151000692</v>
      </c>
      <c r="D31" s="530">
        <v>45266</v>
      </c>
      <c r="E31" s="532">
        <v>3550</v>
      </c>
      <c r="F31" s="533">
        <v>3103</v>
      </c>
      <c r="G31" s="525"/>
      <c r="H31" s="523"/>
      <c r="I31" s="523"/>
      <c r="J31" s="523"/>
      <c r="K31" s="523"/>
      <c r="L31" s="523"/>
      <c r="M31" s="523"/>
      <c r="N31" s="523"/>
      <c r="O31" s="523"/>
      <c r="P31" s="523"/>
      <c r="Q31" s="523"/>
      <c r="R31" s="523"/>
      <c r="S31" s="523"/>
      <c r="T31" s="523"/>
      <c r="U31" s="523"/>
      <c r="V31" s="523"/>
      <c r="W31" s="523"/>
      <c r="X31" s="523"/>
      <c r="Y31" s="523"/>
      <c r="Z31" s="523"/>
      <c r="AA31" s="523"/>
      <c r="AB31" s="523"/>
      <c r="AC31" s="523"/>
      <c r="AD31" s="523"/>
      <c r="AE31" s="523"/>
      <c r="AF31" s="523"/>
      <c r="AG31" s="523"/>
      <c r="AH31" s="523"/>
      <c r="AI31" s="523"/>
      <c r="AJ31" s="523"/>
      <c r="AK31" s="523"/>
      <c r="AL31" s="523"/>
      <c r="AM31" s="523"/>
      <c r="AN31" s="523"/>
      <c r="AO31" s="523"/>
      <c r="AP31" s="523"/>
      <c r="AQ31" s="523"/>
      <c r="AR31" s="523"/>
      <c r="AS31" s="523"/>
      <c r="AT31" s="523"/>
      <c r="AU31" s="523"/>
      <c r="AV31" s="523"/>
    </row>
    <row r="32" spans="1:48" ht="15.75">
      <c r="A32" s="505" t="s">
        <v>54</v>
      </c>
      <c r="B32" s="531">
        <v>1948.7</v>
      </c>
      <c r="C32" s="529">
        <v>162002632</v>
      </c>
      <c r="D32" s="530">
        <v>45265</v>
      </c>
      <c r="E32" s="532">
        <v>3850</v>
      </c>
      <c r="F32" s="533">
        <v>2497</v>
      </c>
      <c r="G32" s="525"/>
      <c r="H32" s="523"/>
      <c r="I32" s="523"/>
      <c r="J32" s="523"/>
      <c r="K32" s="523"/>
      <c r="L32" s="523"/>
      <c r="M32" s="523"/>
      <c r="N32" s="523"/>
      <c r="O32" s="523"/>
      <c r="P32" s="523"/>
      <c r="Q32" s="523"/>
      <c r="R32" s="523"/>
      <c r="S32" s="523"/>
      <c r="T32" s="523"/>
      <c r="U32" s="523"/>
      <c r="V32" s="523"/>
      <c r="W32" s="523"/>
      <c r="X32" s="523"/>
      <c r="Y32" s="523"/>
      <c r="Z32" s="523"/>
      <c r="AA32" s="523"/>
      <c r="AB32" s="523"/>
      <c r="AC32" s="523"/>
      <c r="AD32" s="523"/>
      <c r="AE32" s="523"/>
      <c r="AF32" s="523"/>
      <c r="AG32" s="523"/>
      <c r="AH32" s="523"/>
      <c r="AI32" s="523"/>
      <c r="AJ32" s="523"/>
      <c r="AK32" s="523"/>
      <c r="AL32" s="523"/>
      <c r="AM32" s="523"/>
      <c r="AN32" s="523"/>
      <c r="AO32" s="523"/>
      <c r="AP32" s="523"/>
      <c r="AQ32" s="523"/>
      <c r="AR32" s="523"/>
      <c r="AS32" s="523"/>
      <c r="AT32" s="523"/>
      <c r="AU32" s="523"/>
      <c r="AV32" s="523"/>
    </row>
    <row r="33" spans="1:48" ht="15.75">
      <c r="A33" s="505" t="s">
        <v>14</v>
      </c>
      <c r="B33" s="531">
        <v>2051.6999999999998</v>
      </c>
      <c r="C33" s="529">
        <v>162002632</v>
      </c>
      <c r="D33" s="530">
        <v>45265</v>
      </c>
      <c r="E33" s="532">
        <v>4450</v>
      </c>
      <c r="F33" s="533">
        <v>2469</v>
      </c>
      <c r="G33" s="525"/>
      <c r="H33" s="523"/>
      <c r="I33" s="523"/>
      <c r="J33" s="523"/>
      <c r="K33" s="523"/>
      <c r="L33" s="523"/>
      <c r="M33" s="523"/>
      <c r="N33" s="523"/>
      <c r="O33" s="523"/>
      <c r="P33" s="523"/>
      <c r="Q33" s="523"/>
      <c r="R33" s="523"/>
      <c r="S33" s="523"/>
      <c r="T33" s="523"/>
      <c r="U33" s="523"/>
      <c r="V33" s="523"/>
      <c r="W33" s="523"/>
      <c r="X33" s="523"/>
      <c r="Y33" s="523"/>
      <c r="Z33" s="523"/>
      <c r="AA33" s="523"/>
      <c r="AB33" s="523"/>
      <c r="AC33" s="523"/>
      <c r="AD33" s="523"/>
      <c r="AE33" s="523"/>
      <c r="AF33" s="523"/>
      <c r="AG33" s="523"/>
      <c r="AH33" s="523"/>
      <c r="AI33" s="523"/>
      <c r="AJ33" s="523"/>
      <c r="AK33" s="523"/>
      <c r="AL33" s="523"/>
      <c r="AM33" s="523"/>
      <c r="AN33" s="523"/>
      <c r="AO33" s="523"/>
      <c r="AP33" s="523"/>
      <c r="AQ33" s="523"/>
      <c r="AR33" s="523"/>
      <c r="AS33" s="523"/>
      <c r="AT33" s="523"/>
      <c r="AU33" s="523"/>
      <c r="AV33" s="523"/>
    </row>
    <row r="34" spans="1:48" ht="15.75">
      <c r="A34" s="505" t="s">
        <v>159</v>
      </c>
      <c r="B34" s="531">
        <v>2005.55</v>
      </c>
      <c r="C34" s="529">
        <v>151000994</v>
      </c>
      <c r="D34" s="530">
        <v>45266</v>
      </c>
      <c r="E34" s="532">
        <v>4450</v>
      </c>
      <c r="F34" s="533">
        <v>3100</v>
      </c>
      <c r="G34" s="525"/>
      <c r="H34" s="523"/>
      <c r="I34" s="523"/>
      <c r="J34" s="523"/>
      <c r="K34" s="523"/>
      <c r="L34" s="523"/>
      <c r="M34" s="523"/>
      <c r="N34" s="523"/>
      <c r="O34" s="523"/>
      <c r="P34" s="523"/>
      <c r="Q34" s="523"/>
      <c r="R34" s="523"/>
      <c r="S34" s="523"/>
      <c r="T34" s="523"/>
      <c r="U34" s="523"/>
      <c r="V34" s="523"/>
      <c r="W34" s="523"/>
      <c r="X34" s="523"/>
      <c r="Y34" s="523"/>
      <c r="Z34" s="523"/>
      <c r="AA34" s="523"/>
      <c r="AB34" s="523"/>
      <c r="AC34" s="523"/>
      <c r="AD34" s="523"/>
      <c r="AE34" s="523"/>
      <c r="AF34" s="523"/>
      <c r="AG34" s="523"/>
      <c r="AH34" s="523"/>
      <c r="AI34" s="523"/>
      <c r="AJ34" s="523"/>
      <c r="AK34" s="523"/>
      <c r="AL34" s="523"/>
      <c r="AM34" s="523"/>
      <c r="AN34" s="523"/>
      <c r="AO34" s="523"/>
      <c r="AP34" s="523"/>
      <c r="AQ34" s="523"/>
      <c r="AR34" s="523"/>
      <c r="AS34" s="523"/>
      <c r="AT34" s="523"/>
      <c r="AU34" s="523"/>
      <c r="AV34" s="523"/>
    </row>
    <row r="35" spans="1:48" ht="15.75">
      <c r="A35" s="505" t="s">
        <v>68</v>
      </c>
      <c r="B35" s="531">
        <v>1406.7</v>
      </c>
      <c r="C35" s="529">
        <v>151000994</v>
      </c>
      <c r="D35" s="530">
        <v>45266</v>
      </c>
      <c r="E35" s="532">
        <v>4450</v>
      </c>
      <c r="F35" s="533">
        <v>3100</v>
      </c>
      <c r="G35" s="525"/>
      <c r="H35" s="534"/>
      <c r="I35" s="534"/>
      <c r="J35" s="534"/>
      <c r="K35" s="534"/>
      <c r="L35" s="523"/>
      <c r="M35" s="523"/>
      <c r="N35" s="523"/>
      <c r="O35" s="523"/>
      <c r="P35" s="523"/>
      <c r="Q35" s="523"/>
      <c r="R35" s="523"/>
      <c r="S35" s="523"/>
      <c r="T35" s="523"/>
      <c r="U35" s="523"/>
      <c r="V35" s="523"/>
      <c r="W35" s="523"/>
      <c r="X35" s="523"/>
      <c r="Y35" s="523"/>
      <c r="Z35" s="523"/>
      <c r="AA35" s="523"/>
      <c r="AB35" s="523"/>
      <c r="AC35" s="523"/>
      <c r="AD35" s="523"/>
      <c r="AE35" s="523"/>
      <c r="AF35" s="523"/>
      <c r="AG35" s="523"/>
      <c r="AH35" s="523"/>
      <c r="AI35" s="523"/>
      <c r="AJ35" s="523"/>
      <c r="AK35" s="523"/>
      <c r="AL35" s="523"/>
      <c r="AM35" s="523"/>
      <c r="AN35" s="523"/>
      <c r="AO35" s="523"/>
      <c r="AP35" s="523"/>
      <c r="AQ35" s="523"/>
      <c r="AR35" s="523"/>
      <c r="AS35" s="523"/>
      <c r="AT35" s="523"/>
      <c r="AU35" s="523"/>
      <c r="AV35" s="523"/>
    </row>
    <row r="36" spans="1:48" ht="15.75">
      <c r="A36" s="505" t="s">
        <v>178</v>
      </c>
      <c r="B36" s="531">
        <v>1297.5</v>
      </c>
      <c r="C36" s="529">
        <v>161009841</v>
      </c>
      <c r="D36" s="530">
        <v>45267</v>
      </c>
      <c r="E36" s="532">
        <v>4150</v>
      </c>
      <c r="F36" s="533">
        <v>3389</v>
      </c>
      <c r="G36" s="525"/>
      <c r="H36" s="523"/>
      <c r="I36" s="523"/>
      <c r="J36" s="523"/>
      <c r="K36" s="523"/>
      <c r="L36" s="523"/>
      <c r="M36" s="523"/>
      <c r="N36" s="523"/>
      <c r="O36" s="523"/>
      <c r="P36" s="523"/>
      <c r="Q36" s="523"/>
      <c r="R36" s="523"/>
      <c r="S36" s="523"/>
      <c r="T36" s="523"/>
      <c r="U36" s="523"/>
      <c r="V36" s="523"/>
      <c r="W36" s="523"/>
      <c r="X36" s="523"/>
      <c r="Y36" s="523"/>
      <c r="Z36" s="523"/>
      <c r="AA36" s="523"/>
      <c r="AB36" s="523"/>
      <c r="AC36" s="523"/>
      <c r="AD36" s="523"/>
      <c r="AE36" s="523"/>
      <c r="AF36" s="523"/>
      <c r="AG36" s="523"/>
      <c r="AH36" s="523"/>
      <c r="AI36" s="523"/>
      <c r="AJ36" s="523"/>
      <c r="AK36" s="523"/>
      <c r="AL36" s="523"/>
      <c r="AM36" s="523"/>
      <c r="AN36" s="523"/>
      <c r="AO36" s="523"/>
      <c r="AP36" s="523"/>
      <c r="AQ36" s="523"/>
      <c r="AR36" s="523"/>
      <c r="AS36" s="523"/>
      <c r="AT36" s="523"/>
      <c r="AU36" s="523"/>
      <c r="AV36" s="523"/>
    </row>
    <row r="37" spans="1:48" ht="15.75">
      <c r="A37" s="505" t="s">
        <v>131</v>
      </c>
      <c r="B37" s="531">
        <v>2695.25</v>
      </c>
      <c r="C37" s="529">
        <v>161009841</v>
      </c>
      <c r="D37" s="530">
        <v>45267</v>
      </c>
      <c r="E37" s="532">
        <v>4150</v>
      </c>
      <c r="F37" s="533">
        <v>3329</v>
      </c>
      <c r="G37" s="525"/>
      <c r="H37" s="523"/>
      <c r="I37" s="523"/>
      <c r="J37" s="523"/>
      <c r="K37" s="523"/>
      <c r="L37" s="523"/>
      <c r="M37" s="523"/>
      <c r="N37" s="523"/>
      <c r="O37" s="523"/>
      <c r="P37" s="523"/>
      <c r="Q37" s="523"/>
      <c r="R37" s="523"/>
      <c r="S37" s="523"/>
      <c r="T37" s="523"/>
      <c r="U37" s="523"/>
      <c r="V37" s="523"/>
      <c r="W37" s="523"/>
      <c r="X37" s="523"/>
      <c r="Y37" s="523"/>
      <c r="Z37" s="523"/>
      <c r="AA37" s="523"/>
      <c r="AB37" s="523"/>
      <c r="AC37" s="523"/>
      <c r="AD37" s="523"/>
      <c r="AE37" s="523"/>
      <c r="AF37" s="523"/>
      <c r="AG37" s="523"/>
      <c r="AH37" s="523"/>
      <c r="AI37" s="523"/>
      <c r="AJ37" s="523"/>
      <c r="AK37" s="523"/>
      <c r="AL37" s="523"/>
      <c r="AM37" s="523"/>
      <c r="AN37" s="523"/>
      <c r="AO37" s="523"/>
      <c r="AP37" s="523"/>
      <c r="AQ37" s="523"/>
      <c r="AR37" s="523"/>
      <c r="AS37" s="523"/>
      <c r="AT37" s="523"/>
      <c r="AU37" s="523"/>
      <c r="AV37" s="523"/>
    </row>
    <row r="38" spans="1:48" ht="15.75">
      <c r="A38" s="505" t="s">
        <v>35</v>
      </c>
      <c r="B38" s="531">
        <v>3925.6</v>
      </c>
      <c r="C38" s="529">
        <v>162000427</v>
      </c>
      <c r="D38" s="530">
        <v>45267</v>
      </c>
      <c r="E38" s="532">
        <v>4450</v>
      </c>
      <c r="F38" s="533">
        <v>3328</v>
      </c>
      <c r="G38" s="525"/>
      <c r="H38" s="523"/>
      <c r="I38" s="523"/>
      <c r="J38" s="523"/>
      <c r="K38" s="523"/>
      <c r="L38" s="523"/>
      <c r="M38" s="523"/>
      <c r="N38" s="523"/>
      <c r="O38" s="523"/>
      <c r="P38" s="523"/>
      <c r="Q38" s="523"/>
      <c r="R38" s="523"/>
      <c r="S38" s="523"/>
      <c r="T38" s="523"/>
      <c r="U38" s="523"/>
      <c r="V38" s="523"/>
      <c r="W38" s="523"/>
      <c r="X38" s="523"/>
      <c r="Y38" s="523"/>
      <c r="Z38" s="523"/>
      <c r="AA38" s="523"/>
      <c r="AB38" s="523"/>
      <c r="AC38" s="523"/>
      <c r="AD38" s="523"/>
      <c r="AE38" s="523"/>
      <c r="AF38" s="523"/>
      <c r="AG38" s="523"/>
      <c r="AH38" s="523"/>
      <c r="AI38" s="523"/>
      <c r="AJ38" s="523"/>
      <c r="AK38" s="523"/>
      <c r="AL38" s="523"/>
      <c r="AM38" s="523"/>
      <c r="AN38" s="523"/>
      <c r="AO38" s="523"/>
      <c r="AP38" s="523"/>
      <c r="AQ38" s="523"/>
      <c r="AR38" s="523"/>
      <c r="AS38" s="523"/>
      <c r="AT38" s="523"/>
      <c r="AU38" s="523"/>
      <c r="AV38" s="523"/>
    </row>
    <row r="39" spans="1:48" ht="15.75">
      <c r="A39" s="505" t="s">
        <v>178</v>
      </c>
      <c r="B39" s="531">
        <v>1828.48</v>
      </c>
      <c r="C39" s="529">
        <v>161009842</v>
      </c>
      <c r="D39" s="530">
        <v>45268</v>
      </c>
      <c r="E39" s="532">
        <v>4150</v>
      </c>
      <c r="F39" s="533">
        <v>3709</v>
      </c>
      <c r="G39" s="525"/>
      <c r="H39" s="523"/>
      <c r="I39" s="523"/>
      <c r="J39" s="523"/>
      <c r="K39" s="523"/>
      <c r="L39" s="523"/>
      <c r="M39" s="523"/>
      <c r="N39" s="523"/>
      <c r="O39" s="523"/>
      <c r="P39" s="523"/>
      <c r="Q39" s="523"/>
      <c r="R39" s="523"/>
      <c r="S39" s="523"/>
      <c r="T39" s="523"/>
      <c r="U39" s="523"/>
      <c r="V39" s="523"/>
      <c r="W39" s="523"/>
      <c r="X39" s="523"/>
      <c r="Y39" s="523"/>
      <c r="Z39" s="523"/>
      <c r="AA39" s="523"/>
      <c r="AB39" s="523"/>
      <c r="AC39" s="523"/>
      <c r="AD39" s="523"/>
      <c r="AE39" s="523"/>
      <c r="AF39" s="523"/>
      <c r="AG39" s="523"/>
      <c r="AH39" s="523"/>
      <c r="AI39" s="523"/>
      <c r="AJ39" s="523"/>
      <c r="AK39" s="523"/>
      <c r="AL39" s="523"/>
      <c r="AM39" s="523"/>
      <c r="AN39" s="523"/>
      <c r="AO39" s="523"/>
      <c r="AP39" s="523"/>
      <c r="AQ39" s="523"/>
      <c r="AR39" s="523"/>
      <c r="AS39" s="523"/>
      <c r="AT39" s="523"/>
      <c r="AU39" s="523"/>
      <c r="AV39" s="523"/>
    </row>
    <row r="40" spans="1:48" ht="15.75">
      <c r="A40" s="505" t="s">
        <v>131</v>
      </c>
      <c r="B40" s="531">
        <v>2030.22</v>
      </c>
      <c r="C40" s="529">
        <v>161009842</v>
      </c>
      <c r="D40" s="530">
        <v>45268</v>
      </c>
      <c r="E40" s="532">
        <v>4150</v>
      </c>
      <c r="F40" s="533">
        <v>3650</v>
      </c>
      <c r="G40" s="525"/>
      <c r="H40" s="523"/>
      <c r="I40" s="523"/>
      <c r="J40" s="523"/>
      <c r="K40" s="523"/>
      <c r="L40" s="523"/>
      <c r="M40" s="523"/>
      <c r="N40" s="523"/>
      <c r="O40" s="523"/>
      <c r="P40" s="523"/>
      <c r="Q40" s="523"/>
      <c r="R40" s="523"/>
      <c r="S40" s="523"/>
      <c r="T40" s="523"/>
      <c r="U40" s="523"/>
      <c r="V40" s="523"/>
      <c r="W40" s="523"/>
      <c r="X40" s="523"/>
      <c r="Y40" s="523"/>
      <c r="Z40" s="523"/>
      <c r="AA40" s="523"/>
      <c r="AB40" s="523"/>
      <c r="AC40" s="523"/>
      <c r="AD40" s="523"/>
      <c r="AE40" s="523"/>
      <c r="AF40" s="523"/>
      <c r="AG40" s="523"/>
      <c r="AH40" s="523"/>
      <c r="AI40" s="523"/>
      <c r="AJ40" s="523"/>
      <c r="AK40" s="523"/>
      <c r="AL40" s="523"/>
      <c r="AM40" s="523"/>
      <c r="AN40" s="523"/>
      <c r="AO40" s="523"/>
      <c r="AP40" s="523"/>
      <c r="AQ40" s="523"/>
      <c r="AR40" s="523"/>
      <c r="AS40" s="523"/>
      <c r="AT40" s="523"/>
      <c r="AU40" s="523"/>
      <c r="AV40" s="523"/>
    </row>
    <row r="41" spans="1:48" ht="15.75">
      <c r="A41" s="505" t="s">
        <v>67</v>
      </c>
      <c r="B41" s="531">
        <v>4026.65</v>
      </c>
      <c r="C41" s="529">
        <v>151000697</v>
      </c>
      <c r="D41" s="530">
        <v>45268</v>
      </c>
      <c r="E41" s="532">
        <v>3550</v>
      </c>
      <c r="F41" s="533">
        <v>3038</v>
      </c>
      <c r="G41" s="525"/>
      <c r="H41" s="523"/>
      <c r="I41" s="523"/>
      <c r="J41" s="523"/>
      <c r="K41" s="523"/>
      <c r="L41" s="523"/>
      <c r="M41" s="523"/>
      <c r="N41" s="523"/>
      <c r="O41" s="523"/>
      <c r="P41" s="523"/>
      <c r="Q41" s="523"/>
      <c r="R41" s="523"/>
      <c r="S41" s="523"/>
      <c r="T41" s="523"/>
      <c r="U41" s="523"/>
      <c r="V41" s="523"/>
      <c r="W41" s="523"/>
      <c r="X41" s="523"/>
      <c r="Y41" s="523"/>
      <c r="Z41" s="523"/>
      <c r="AA41" s="523"/>
      <c r="AB41" s="523"/>
      <c r="AC41" s="523"/>
      <c r="AD41" s="523"/>
      <c r="AE41" s="523"/>
      <c r="AF41" s="523"/>
      <c r="AG41" s="523"/>
      <c r="AH41" s="523"/>
      <c r="AI41" s="523"/>
      <c r="AJ41" s="523"/>
      <c r="AK41" s="523"/>
      <c r="AL41" s="523"/>
      <c r="AM41" s="523"/>
      <c r="AN41" s="523"/>
      <c r="AO41" s="523"/>
      <c r="AP41" s="523"/>
      <c r="AQ41" s="523"/>
      <c r="AR41" s="523"/>
      <c r="AS41" s="523"/>
      <c r="AT41" s="523"/>
      <c r="AU41" s="523"/>
      <c r="AV41" s="523"/>
    </row>
    <row r="42" spans="1:48" ht="15.75">
      <c r="A42" s="505" t="s">
        <v>178</v>
      </c>
      <c r="B42" s="531">
        <v>1888.18</v>
      </c>
      <c r="C42" s="529">
        <v>151000541</v>
      </c>
      <c r="D42" s="530">
        <v>45269</v>
      </c>
      <c r="E42" s="532">
        <v>4150</v>
      </c>
      <c r="F42" s="533">
        <v>3294</v>
      </c>
      <c r="G42" s="525"/>
      <c r="H42" s="523"/>
      <c r="I42" s="523"/>
      <c r="J42" s="523"/>
      <c r="K42" s="523"/>
      <c r="L42" s="523"/>
      <c r="M42" s="523"/>
      <c r="N42" s="523"/>
      <c r="O42" s="523"/>
      <c r="P42" s="523"/>
      <c r="Q42" s="523"/>
      <c r="R42" s="523"/>
      <c r="S42" s="523"/>
      <c r="T42" s="523"/>
      <c r="U42" s="523"/>
      <c r="V42" s="523"/>
      <c r="W42" s="523"/>
      <c r="X42" s="523"/>
      <c r="Y42" s="523"/>
      <c r="Z42" s="523"/>
      <c r="AA42" s="523"/>
      <c r="AB42" s="523"/>
      <c r="AC42" s="523"/>
      <c r="AD42" s="523"/>
      <c r="AE42" s="523"/>
      <c r="AF42" s="523"/>
      <c r="AG42" s="523"/>
      <c r="AH42" s="523"/>
      <c r="AI42" s="523"/>
      <c r="AJ42" s="523"/>
      <c r="AK42" s="523"/>
      <c r="AL42" s="523"/>
      <c r="AM42" s="523"/>
      <c r="AN42" s="523"/>
      <c r="AO42" s="523"/>
      <c r="AP42" s="523"/>
      <c r="AQ42" s="523"/>
      <c r="AR42" s="523"/>
      <c r="AS42" s="523"/>
      <c r="AT42" s="523"/>
      <c r="AU42" s="523"/>
      <c r="AV42" s="523"/>
    </row>
    <row r="43" spans="1:48" ht="15.75">
      <c r="A43" s="505" t="s">
        <v>131</v>
      </c>
      <c r="B43" s="531">
        <v>1994.37</v>
      </c>
      <c r="C43" s="529">
        <v>151000541</v>
      </c>
      <c r="D43" s="530">
        <v>45269</v>
      </c>
      <c r="E43" s="532">
        <v>4150</v>
      </c>
      <c r="F43" s="533">
        <v>3050</v>
      </c>
      <c r="G43" s="525"/>
      <c r="H43" s="523"/>
      <c r="I43" s="523"/>
      <c r="J43" s="523"/>
      <c r="K43" s="523"/>
      <c r="L43" s="523"/>
      <c r="M43" s="523"/>
      <c r="N43" s="523"/>
      <c r="O43" s="523"/>
      <c r="P43" s="523"/>
      <c r="Q43" s="523"/>
      <c r="R43" s="523"/>
      <c r="S43" s="523"/>
      <c r="T43" s="523"/>
      <c r="U43" s="523"/>
      <c r="V43" s="523"/>
      <c r="W43" s="523"/>
      <c r="X43" s="523"/>
      <c r="Y43" s="523"/>
      <c r="Z43" s="523"/>
      <c r="AA43" s="523"/>
      <c r="AB43" s="523"/>
      <c r="AC43" s="523"/>
      <c r="AD43" s="523"/>
      <c r="AE43" s="523"/>
      <c r="AF43" s="523"/>
      <c r="AG43" s="523"/>
      <c r="AH43" s="523"/>
      <c r="AI43" s="523"/>
      <c r="AJ43" s="523"/>
      <c r="AK43" s="523"/>
      <c r="AL43" s="523"/>
      <c r="AM43" s="523"/>
      <c r="AN43" s="523"/>
      <c r="AO43" s="523"/>
      <c r="AP43" s="523"/>
      <c r="AQ43" s="523"/>
      <c r="AR43" s="523"/>
      <c r="AS43" s="523"/>
      <c r="AT43" s="523"/>
      <c r="AU43" s="523"/>
      <c r="AV43" s="523"/>
    </row>
    <row r="44" spans="1:48" ht="15.75">
      <c r="A44" s="505" t="s">
        <v>68</v>
      </c>
      <c r="B44" s="531">
        <v>1694.27</v>
      </c>
      <c r="C44" s="529">
        <v>151000104</v>
      </c>
      <c r="D44" s="530">
        <v>45269</v>
      </c>
      <c r="E44" s="532">
        <v>4450</v>
      </c>
      <c r="F44" s="533">
        <v>3860</v>
      </c>
      <c r="G44" s="525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  <c r="S44" s="523"/>
      <c r="T44" s="523"/>
      <c r="U44" s="523"/>
      <c r="V44" s="523"/>
      <c r="W44" s="523"/>
      <c r="X44" s="523"/>
      <c r="Y44" s="523"/>
      <c r="Z44" s="523"/>
      <c r="AA44" s="523"/>
      <c r="AB44" s="523"/>
      <c r="AC44" s="523"/>
      <c r="AD44" s="523"/>
      <c r="AE44" s="523"/>
      <c r="AF44" s="523"/>
      <c r="AG44" s="523"/>
      <c r="AH44" s="523"/>
      <c r="AI44" s="523"/>
      <c r="AJ44" s="523"/>
      <c r="AK44" s="523"/>
      <c r="AL44" s="523"/>
      <c r="AM44" s="523"/>
      <c r="AN44" s="523"/>
      <c r="AO44" s="523"/>
      <c r="AP44" s="523"/>
      <c r="AQ44" s="523"/>
      <c r="AR44" s="523"/>
      <c r="AS44" s="523"/>
      <c r="AT44" s="523"/>
      <c r="AU44" s="523"/>
      <c r="AV44" s="523"/>
    </row>
    <row r="45" spans="1:48" ht="15.75">
      <c r="A45" s="505" t="s">
        <v>197</v>
      </c>
      <c r="B45" s="531">
        <v>2366.0300000000002</v>
      </c>
      <c r="C45" s="529">
        <v>151000104</v>
      </c>
      <c r="D45" s="530">
        <v>45269</v>
      </c>
      <c r="E45" s="532">
        <v>4150</v>
      </c>
      <c r="F45" s="533">
        <v>3860</v>
      </c>
      <c r="G45" s="525"/>
      <c r="H45" s="523"/>
      <c r="I45" s="523"/>
      <c r="J45" s="523"/>
      <c r="K45" s="523"/>
      <c r="L45" s="523"/>
      <c r="M45" s="523"/>
      <c r="N45" s="523"/>
      <c r="O45" s="523"/>
      <c r="P45" s="523"/>
      <c r="Q45" s="523"/>
      <c r="R45" s="523"/>
      <c r="S45" s="523"/>
      <c r="T45" s="523"/>
      <c r="U45" s="523"/>
      <c r="V45" s="523"/>
      <c r="W45" s="523"/>
      <c r="X45" s="523"/>
      <c r="Y45" s="523"/>
      <c r="Z45" s="523"/>
      <c r="AA45" s="523"/>
      <c r="AB45" s="523"/>
      <c r="AC45" s="523"/>
      <c r="AD45" s="523"/>
      <c r="AE45" s="523"/>
      <c r="AF45" s="523"/>
      <c r="AG45" s="523"/>
      <c r="AH45" s="523"/>
      <c r="AI45" s="523"/>
      <c r="AJ45" s="523"/>
      <c r="AK45" s="523"/>
      <c r="AL45" s="523"/>
      <c r="AM45" s="523"/>
      <c r="AN45" s="523"/>
      <c r="AO45" s="523"/>
      <c r="AP45" s="523"/>
      <c r="AQ45" s="523"/>
      <c r="AR45" s="523"/>
      <c r="AS45" s="523"/>
      <c r="AT45" s="523"/>
      <c r="AU45" s="523"/>
      <c r="AV45" s="523"/>
    </row>
    <row r="46" spans="1:48" ht="15.75">
      <c r="A46" s="505" t="s">
        <v>178</v>
      </c>
      <c r="B46" s="531">
        <v>1953.73</v>
      </c>
      <c r="C46" s="529">
        <v>151000542</v>
      </c>
      <c r="D46" s="530">
        <v>45270</v>
      </c>
      <c r="E46" s="532">
        <v>4150</v>
      </c>
      <c r="F46" s="533">
        <v>3401</v>
      </c>
      <c r="G46" s="525"/>
      <c r="H46" s="534"/>
      <c r="I46" s="534"/>
      <c r="J46" s="534"/>
      <c r="K46" s="534"/>
      <c r="L46" s="523"/>
      <c r="M46" s="523"/>
      <c r="N46" s="523"/>
      <c r="O46" s="523"/>
      <c r="P46" s="523"/>
      <c r="Q46" s="523"/>
      <c r="R46" s="523"/>
      <c r="S46" s="523"/>
      <c r="T46" s="523"/>
      <c r="U46" s="523"/>
      <c r="V46" s="523"/>
      <c r="W46" s="523"/>
      <c r="X46" s="523"/>
      <c r="Y46" s="523"/>
      <c r="Z46" s="523"/>
      <c r="AA46" s="523"/>
      <c r="AB46" s="523"/>
      <c r="AC46" s="523"/>
      <c r="AD46" s="523"/>
      <c r="AE46" s="523"/>
      <c r="AF46" s="523"/>
      <c r="AG46" s="523"/>
      <c r="AH46" s="523"/>
      <c r="AI46" s="523"/>
      <c r="AJ46" s="523"/>
      <c r="AK46" s="523"/>
      <c r="AL46" s="523"/>
      <c r="AM46" s="523"/>
      <c r="AN46" s="523"/>
      <c r="AO46" s="523"/>
      <c r="AP46" s="523"/>
      <c r="AQ46" s="523"/>
      <c r="AR46" s="523"/>
      <c r="AS46" s="523"/>
      <c r="AT46" s="523"/>
      <c r="AU46" s="523"/>
      <c r="AV46" s="523"/>
    </row>
    <row r="47" spans="1:48" ht="15.75">
      <c r="A47" s="505" t="s">
        <v>131</v>
      </c>
      <c r="B47" s="531">
        <v>2008.47</v>
      </c>
      <c r="C47" s="529">
        <v>151000542</v>
      </c>
      <c r="D47" s="530">
        <v>45270</v>
      </c>
      <c r="E47" s="532">
        <v>4150</v>
      </c>
      <c r="F47" s="533">
        <v>3184</v>
      </c>
      <c r="G47" s="525"/>
      <c r="H47" s="523"/>
      <c r="I47" s="523"/>
      <c r="J47" s="523"/>
      <c r="K47" s="523"/>
      <c r="L47" s="523"/>
      <c r="M47" s="523"/>
      <c r="N47" s="523"/>
      <c r="O47" s="523"/>
      <c r="P47" s="523"/>
      <c r="Q47" s="523"/>
      <c r="R47" s="523"/>
      <c r="S47" s="523"/>
      <c r="T47" s="523"/>
      <c r="U47" s="523"/>
      <c r="V47" s="523"/>
      <c r="W47" s="523"/>
      <c r="X47" s="523"/>
      <c r="Y47" s="523"/>
      <c r="Z47" s="523"/>
      <c r="AA47" s="523"/>
      <c r="AB47" s="523"/>
      <c r="AC47" s="523"/>
      <c r="AD47" s="523"/>
      <c r="AE47" s="523"/>
      <c r="AF47" s="523"/>
      <c r="AG47" s="523"/>
      <c r="AH47" s="523"/>
      <c r="AI47" s="523"/>
      <c r="AJ47" s="523"/>
      <c r="AK47" s="523"/>
      <c r="AL47" s="523"/>
      <c r="AM47" s="523"/>
      <c r="AN47" s="523"/>
      <c r="AO47" s="523"/>
      <c r="AP47" s="523"/>
      <c r="AQ47" s="523"/>
      <c r="AR47" s="523"/>
      <c r="AS47" s="523"/>
      <c r="AT47" s="523"/>
      <c r="AU47" s="523"/>
      <c r="AV47" s="523"/>
    </row>
    <row r="48" spans="1:48" ht="15.75">
      <c r="A48" s="505" t="s">
        <v>178</v>
      </c>
      <c r="B48" s="531">
        <v>1133.25</v>
      </c>
      <c r="C48" s="529">
        <v>161009850</v>
      </c>
      <c r="D48" s="530">
        <v>45271</v>
      </c>
      <c r="E48" s="532">
        <v>4150</v>
      </c>
      <c r="F48" s="533">
        <v>3038</v>
      </c>
      <c r="G48" s="525"/>
      <c r="H48" s="523"/>
      <c r="I48" s="523"/>
      <c r="J48" s="523"/>
      <c r="K48" s="523"/>
      <c r="L48" s="523"/>
      <c r="M48" s="523"/>
      <c r="N48" s="523"/>
      <c r="O48" s="523"/>
      <c r="P48" s="523"/>
      <c r="Q48" s="523"/>
      <c r="R48" s="523"/>
      <c r="S48" s="523"/>
      <c r="T48" s="523"/>
      <c r="U48" s="523"/>
      <c r="V48" s="523"/>
      <c r="W48" s="523"/>
      <c r="X48" s="523"/>
      <c r="Y48" s="523"/>
      <c r="Z48" s="523"/>
      <c r="AA48" s="523"/>
      <c r="AB48" s="523"/>
      <c r="AC48" s="523"/>
      <c r="AD48" s="523"/>
      <c r="AE48" s="523"/>
      <c r="AF48" s="523"/>
      <c r="AG48" s="523"/>
      <c r="AH48" s="523"/>
      <c r="AI48" s="523"/>
      <c r="AJ48" s="523"/>
      <c r="AK48" s="523"/>
      <c r="AL48" s="523"/>
      <c r="AM48" s="523"/>
      <c r="AN48" s="523"/>
      <c r="AO48" s="523"/>
      <c r="AP48" s="523"/>
      <c r="AQ48" s="523"/>
      <c r="AR48" s="523"/>
      <c r="AS48" s="523"/>
      <c r="AT48" s="523"/>
      <c r="AU48" s="523"/>
      <c r="AV48" s="523"/>
    </row>
    <row r="49" spans="1:48" ht="15.75">
      <c r="A49" s="505" t="s">
        <v>131</v>
      </c>
      <c r="B49" s="531">
        <v>2598.85</v>
      </c>
      <c r="C49" s="529">
        <v>161009850</v>
      </c>
      <c r="D49" s="530">
        <v>45271</v>
      </c>
      <c r="E49" s="532">
        <v>4150</v>
      </c>
      <c r="F49" s="533">
        <v>3360</v>
      </c>
      <c r="G49" s="525"/>
      <c r="H49" s="523"/>
      <c r="I49" s="523"/>
      <c r="J49" s="523"/>
      <c r="K49" s="523"/>
      <c r="L49" s="523"/>
      <c r="M49" s="523"/>
      <c r="N49" s="523"/>
      <c r="O49" s="523"/>
      <c r="P49" s="523"/>
      <c r="Q49" s="523"/>
      <c r="R49" s="523"/>
      <c r="S49" s="523"/>
      <c r="T49" s="523"/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3"/>
      <c r="AI49" s="523"/>
      <c r="AJ49" s="523"/>
      <c r="AK49" s="523"/>
      <c r="AL49" s="523"/>
      <c r="AM49" s="523"/>
      <c r="AN49" s="523"/>
      <c r="AO49" s="523"/>
      <c r="AP49" s="523"/>
      <c r="AQ49" s="523"/>
      <c r="AR49" s="523"/>
      <c r="AS49" s="523"/>
      <c r="AT49" s="523"/>
      <c r="AU49" s="523"/>
      <c r="AV49" s="523"/>
    </row>
    <row r="50" spans="1:48" ht="15.75">
      <c r="A50" s="505" t="s">
        <v>167</v>
      </c>
      <c r="B50" s="531">
        <v>1996.26</v>
      </c>
      <c r="C50" s="529">
        <v>151000544</v>
      </c>
      <c r="D50" s="530">
        <v>45271</v>
      </c>
      <c r="E50" s="532">
        <v>4750</v>
      </c>
      <c r="F50" s="533">
        <v>3619</v>
      </c>
      <c r="G50" s="525"/>
      <c r="H50" s="523"/>
      <c r="I50" s="523"/>
      <c r="J50" s="523"/>
      <c r="K50" s="523"/>
      <c r="L50" s="523"/>
      <c r="M50" s="523"/>
      <c r="N50" s="523"/>
      <c r="O50" s="523"/>
      <c r="P50" s="523"/>
      <c r="Q50" s="523"/>
      <c r="R50" s="523"/>
      <c r="S50" s="523"/>
      <c r="T50" s="523"/>
      <c r="U50" s="523"/>
      <c r="V50" s="523"/>
      <c r="W50" s="523"/>
      <c r="X50" s="523"/>
      <c r="Y50" s="523"/>
      <c r="Z50" s="523"/>
      <c r="AA50" s="523"/>
      <c r="AB50" s="523"/>
      <c r="AC50" s="523"/>
      <c r="AD50" s="523"/>
      <c r="AE50" s="523"/>
      <c r="AF50" s="523"/>
      <c r="AG50" s="523"/>
      <c r="AH50" s="523"/>
      <c r="AI50" s="523"/>
      <c r="AJ50" s="523"/>
      <c r="AK50" s="523"/>
      <c r="AL50" s="523"/>
      <c r="AM50" s="523"/>
      <c r="AN50" s="523"/>
      <c r="AO50" s="523"/>
      <c r="AP50" s="523"/>
      <c r="AQ50" s="523"/>
      <c r="AR50" s="523"/>
      <c r="AS50" s="523"/>
      <c r="AT50" s="523"/>
      <c r="AU50" s="523"/>
      <c r="AV50" s="523"/>
    </row>
    <row r="51" spans="1:48" ht="15.75">
      <c r="A51" s="505" t="s">
        <v>130</v>
      </c>
      <c r="B51" s="531">
        <v>1864.84</v>
      </c>
      <c r="C51" s="529">
        <v>151000544</v>
      </c>
      <c r="D51" s="530">
        <v>45271</v>
      </c>
      <c r="E51" s="532">
        <v>4150</v>
      </c>
      <c r="F51" s="533">
        <v>3670</v>
      </c>
      <c r="G51" s="525"/>
      <c r="H51" s="523"/>
      <c r="I51" s="523"/>
      <c r="J51" s="523"/>
      <c r="K51" s="523"/>
      <c r="L51" s="523"/>
      <c r="M51" s="523"/>
      <c r="N51" s="523"/>
      <c r="O51" s="523"/>
      <c r="P51" s="523"/>
      <c r="Q51" s="523"/>
      <c r="R51" s="523"/>
      <c r="S51" s="523"/>
      <c r="T51" s="523"/>
      <c r="U51" s="523"/>
      <c r="V51" s="523"/>
      <c r="W51" s="523"/>
      <c r="X51" s="523"/>
      <c r="Y51" s="523"/>
      <c r="Z51" s="523"/>
      <c r="AA51" s="523"/>
      <c r="AB51" s="523"/>
      <c r="AC51" s="523"/>
      <c r="AD51" s="523"/>
      <c r="AE51" s="523"/>
      <c r="AF51" s="523"/>
      <c r="AG51" s="523"/>
      <c r="AH51" s="523"/>
      <c r="AI51" s="523"/>
      <c r="AJ51" s="523"/>
      <c r="AK51" s="523"/>
      <c r="AL51" s="523"/>
      <c r="AM51" s="523"/>
      <c r="AN51" s="523"/>
      <c r="AO51" s="523"/>
      <c r="AP51" s="523"/>
      <c r="AQ51" s="523"/>
      <c r="AR51" s="523"/>
      <c r="AS51" s="523"/>
      <c r="AT51" s="523"/>
      <c r="AU51" s="523"/>
      <c r="AV51" s="523"/>
    </row>
    <row r="52" spans="1:48" ht="15.75">
      <c r="A52" s="505" t="s">
        <v>167</v>
      </c>
      <c r="B52" s="531">
        <v>2686.97</v>
      </c>
      <c r="C52" s="529">
        <v>151000545</v>
      </c>
      <c r="D52" s="530">
        <v>45271</v>
      </c>
      <c r="E52" s="532">
        <v>4750</v>
      </c>
      <c r="F52" s="533">
        <v>3622</v>
      </c>
      <c r="G52" s="525"/>
      <c r="H52" s="523"/>
      <c r="I52" s="523"/>
      <c r="J52" s="523"/>
      <c r="K52" s="523"/>
      <c r="L52" s="523"/>
      <c r="M52" s="523"/>
      <c r="N52" s="523"/>
      <c r="O52" s="523"/>
      <c r="P52" s="523"/>
      <c r="Q52" s="523"/>
      <c r="R52" s="523"/>
      <c r="S52" s="523"/>
      <c r="T52" s="523"/>
      <c r="U52" s="523"/>
      <c r="V52" s="523"/>
      <c r="W52" s="523"/>
      <c r="X52" s="523"/>
      <c r="Y52" s="523"/>
      <c r="Z52" s="523"/>
      <c r="AA52" s="523"/>
      <c r="AB52" s="523"/>
      <c r="AC52" s="523"/>
      <c r="AD52" s="523"/>
      <c r="AE52" s="523"/>
      <c r="AF52" s="523"/>
      <c r="AG52" s="523"/>
      <c r="AH52" s="523"/>
      <c r="AI52" s="523"/>
      <c r="AJ52" s="523"/>
      <c r="AK52" s="523"/>
      <c r="AL52" s="523"/>
      <c r="AM52" s="523"/>
      <c r="AN52" s="523"/>
      <c r="AO52" s="523"/>
      <c r="AP52" s="523"/>
      <c r="AQ52" s="523"/>
      <c r="AR52" s="523"/>
      <c r="AS52" s="523"/>
      <c r="AT52" s="523"/>
      <c r="AU52" s="523"/>
      <c r="AV52" s="523"/>
    </row>
    <row r="53" spans="1:48" ht="15.75">
      <c r="A53" s="505" t="s">
        <v>130</v>
      </c>
      <c r="B53" s="531">
        <v>1233.18</v>
      </c>
      <c r="C53" s="529">
        <v>151000545</v>
      </c>
      <c r="D53" s="530">
        <v>45271</v>
      </c>
      <c r="E53" s="532">
        <v>4150</v>
      </c>
      <c r="F53" s="533">
        <v>3560</v>
      </c>
      <c r="G53" s="525"/>
      <c r="H53" s="523"/>
      <c r="I53" s="523"/>
      <c r="J53" s="523"/>
      <c r="K53" s="523"/>
      <c r="L53" s="523"/>
      <c r="M53" s="523"/>
      <c r="N53" s="523"/>
      <c r="O53" s="523"/>
      <c r="P53" s="523"/>
      <c r="Q53" s="523"/>
      <c r="R53" s="523"/>
      <c r="S53" s="523"/>
      <c r="T53" s="523"/>
      <c r="U53" s="523"/>
      <c r="V53" s="523"/>
      <c r="W53" s="523"/>
      <c r="X53" s="523"/>
      <c r="Y53" s="523"/>
      <c r="Z53" s="523"/>
      <c r="AA53" s="523"/>
      <c r="AB53" s="523"/>
      <c r="AC53" s="523"/>
      <c r="AD53" s="523"/>
      <c r="AE53" s="523"/>
      <c r="AF53" s="523"/>
      <c r="AG53" s="523"/>
      <c r="AH53" s="523"/>
      <c r="AI53" s="523"/>
      <c r="AJ53" s="523"/>
      <c r="AK53" s="523"/>
      <c r="AL53" s="523"/>
      <c r="AM53" s="523"/>
      <c r="AN53" s="523"/>
      <c r="AO53" s="523"/>
      <c r="AP53" s="523"/>
      <c r="AQ53" s="523"/>
      <c r="AR53" s="523"/>
      <c r="AS53" s="523"/>
      <c r="AT53" s="523"/>
      <c r="AU53" s="523"/>
      <c r="AV53" s="523"/>
    </row>
    <row r="54" spans="1:48" ht="15.75">
      <c r="A54" s="505" t="s">
        <v>178</v>
      </c>
      <c r="B54" s="531">
        <v>1287.03</v>
      </c>
      <c r="C54" s="529">
        <v>161009852</v>
      </c>
      <c r="D54" s="530">
        <v>45272</v>
      </c>
      <c r="E54" s="532">
        <v>4150</v>
      </c>
      <c r="F54" s="533">
        <v>4981</v>
      </c>
      <c r="G54" s="525"/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3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  <c r="AH54" s="523"/>
      <c r="AI54" s="523"/>
      <c r="AJ54" s="523"/>
      <c r="AK54" s="523"/>
      <c r="AL54" s="523"/>
      <c r="AM54" s="523"/>
      <c r="AN54" s="523"/>
      <c r="AO54" s="523"/>
      <c r="AP54" s="523"/>
      <c r="AQ54" s="523"/>
      <c r="AR54" s="523"/>
      <c r="AS54" s="523"/>
      <c r="AT54" s="523"/>
      <c r="AU54" s="523"/>
      <c r="AV54" s="523"/>
    </row>
    <row r="55" spans="1:48" ht="15.75">
      <c r="A55" s="505" t="s">
        <v>131</v>
      </c>
      <c r="B55" s="531">
        <v>2677.52</v>
      </c>
      <c r="C55" s="529">
        <v>161009852</v>
      </c>
      <c r="D55" s="530">
        <v>45272</v>
      </c>
      <c r="E55" s="532">
        <v>4150</v>
      </c>
      <c r="F55" s="533">
        <v>4777</v>
      </c>
      <c r="G55" s="525"/>
      <c r="H55" s="523"/>
      <c r="I55" s="523"/>
      <c r="J55" s="523"/>
      <c r="K55" s="523"/>
      <c r="L55" s="523"/>
      <c r="M55" s="523"/>
      <c r="N55" s="523"/>
      <c r="O55" s="523"/>
      <c r="P55" s="523"/>
      <c r="Q55" s="523"/>
      <c r="R55" s="523"/>
      <c r="S55" s="523"/>
      <c r="T55" s="523"/>
      <c r="U55" s="523"/>
      <c r="V55" s="523"/>
      <c r="W55" s="523"/>
      <c r="X55" s="523"/>
      <c r="Y55" s="523"/>
      <c r="Z55" s="523"/>
      <c r="AA55" s="523"/>
      <c r="AB55" s="523"/>
      <c r="AC55" s="523"/>
      <c r="AD55" s="523"/>
      <c r="AE55" s="523"/>
      <c r="AF55" s="523"/>
      <c r="AG55" s="523"/>
      <c r="AH55" s="523"/>
      <c r="AI55" s="523"/>
      <c r="AJ55" s="523"/>
      <c r="AK55" s="523"/>
      <c r="AL55" s="523"/>
      <c r="AM55" s="523"/>
      <c r="AN55" s="523"/>
      <c r="AO55" s="523"/>
      <c r="AP55" s="523"/>
      <c r="AQ55" s="523"/>
      <c r="AR55" s="523"/>
      <c r="AS55" s="523"/>
      <c r="AT55" s="523"/>
      <c r="AU55" s="523"/>
      <c r="AV55" s="523"/>
    </row>
    <row r="56" spans="1:48" ht="15.75">
      <c r="A56" s="505" t="s">
        <v>13</v>
      </c>
      <c r="B56" s="531">
        <v>1924.25</v>
      </c>
      <c r="C56" s="529">
        <v>162002648</v>
      </c>
      <c r="D56" s="530">
        <v>45273</v>
      </c>
      <c r="E56" s="532">
        <v>4150</v>
      </c>
      <c r="F56" s="533">
        <v>2049</v>
      </c>
      <c r="G56" s="525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23"/>
      <c r="AB56" s="523"/>
      <c r="AC56" s="523"/>
      <c r="AD56" s="523"/>
      <c r="AE56" s="523"/>
      <c r="AF56" s="523"/>
      <c r="AG56" s="523"/>
      <c r="AH56" s="523"/>
      <c r="AI56" s="523"/>
      <c r="AJ56" s="523"/>
      <c r="AK56" s="523"/>
      <c r="AL56" s="523"/>
      <c r="AM56" s="523"/>
      <c r="AN56" s="523"/>
      <c r="AO56" s="523"/>
      <c r="AP56" s="523"/>
      <c r="AQ56" s="523"/>
      <c r="AR56" s="523"/>
      <c r="AS56" s="523"/>
      <c r="AT56" s="523"/>
      <c r="AU56" s="523"/>
      <c r="AV56" s="523"/>
    </row>
    <row r="57" spans="1:48" ht="15.75">
      <c r="A57" s="505" t="s">
        <v>14</v>
      </c>
      <c r="B57" s="506">
        <v>2074.35</v>
      </c>
      <c r="C57" s="529">
        <v>162002648</v>
      </c>
      <c r="D57" s="530">
        <v>45273</v>
      </c>
      <c r="E57" s="532">
        <v>3850</v>
      </c>
      <c r="F57" s="533">
        <v>2988</v>
      </c>
      <c r="G57" s="525"/>
      <c r="H57" s="523"/>
      <c r="I57" s="523"/>
      <c r="J57" s="523"/>
      <c r="K57" s="523"/>
      <c r="L57" s="523"/>
      <c r="M57" s="523"/>
      <c r="N57" s="523"/>
      <c r="O57" s="523"/>
      <c r="P57" s="523"/>
      <c r="Q57" s="523"/>
      <c r="R57" s="523"/>
      <c r="S57" s="523"/>
      <c r="T57" s="523"/>
      <c r="U57" s="523"/>
      <c r="V57" s="523"/>
      <c r="W57" s="523"/>
      <c r="X57" s="523"/>
      <c r="Y57" s="523"/>
      <c r="Z57" s="523"/>
      <c r="AA57" s="523"/>
      <c r="AB57" s="523"/>
      <c r="AC57" s="523"/>
      <c r="AD57" s="523"/>
      <c r="AE57" s="523"/>
      <c r="AF57" s="523"/>
      <c r="AG57" s="523"/>
      <c r="AH57" s="523"/>
      <c r="AI57" s="523"/>
      <c r="AJ57" s="523"/>
      <c r="AK57" s="523"/>
      <c r="AL57" s="523"/>
      <c r="AM57" s="523"/>
      <c r="AN57" s="523"/>
      <c r="AO57" s="523"/>
      <c r="AP57" s="523"/>
      <c r="AQ57" s="523"/>
      <c r="AR57" s="523"/>
      <c r="AS57" s="523"/>
      <c r="AT57" s="523"/>
      <c r="AU57" s="523"/>
      <c r="AV57" s="523"/>
    </row>
    <row r="58" spans="1:48" ht="15.75">
      <c r="A58" s="505" t="s">
        <v>178</v>
      </c>
      <c r="B58" s="506">
        <v>1216.97</v>
      </c>
      <c r="C58" s="529">
        <v>161009856</v>
      </c>
      <c r="D58" s="530">
        <v>45274</v>
      </c>
      <c r="E58" s="532">
        <v>4150</v>
      </c>
      <c r="F58" s="533">
        <v>3175</v>
      </c>
      <c r="G58" s="525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3"/>
      <c r="T58" s="523"/>
      <c r="U58" s="523"/>
      <c r="V58" s="523"/>
      <c r="W58" s="523"/>
      <c r="X58" s="523"/>
      <c r="Y58" s="523"/>
      <c r="Z58" s="523"/>
      <c r="AA58" s="523"/>
      <c r="AB58" s="523"/>
      <c r="AC58" s="523"/>
      <c r="AD58" s="523"/>
      <c r="AE58" s="523"/>
      <c r="AF58" s="523"/>
      <c r="AG58" s="523"/>
      <c r="AH58" s="523"/>
      <c r="AI58" s="523"/>
      <c r="AJ58" s="523"/>
      <c r="AK58" s="523"/>
      <c r="AL58" s="523"/>
      <c r="AM58" s="523"/>
      <c r="AN58" s="523"/>
      <c r="AO58" s="523"/>
      <c r="AP58" s="523"/>
      <c r="AQ58" s="523"/>
      <c r="AR58" s="523"/>
      <c r="AS58" s="523"/>
      <c r="AT58" s="523"/>
      <c r="AU58" s="523"/>
      <c r="AV58" s="523"/>
    </row>
    <row r="59" spans="1:48" ht="15.75">
      <c r="A59" s="505" t="s">
        <v>131</v>
      </c>
      <c r="B59" s="506">
        <v>2674.98</v>
      </c>
      <c r="C59" s="529">
        <v>161009856</v>
      </c>
      <c r="D59" s="530">
        <v>45274</v>
      </c>
      <c r="E59" s="532">
        <v>4150</v>
      </c>
      <c r="F59" s="533">
        <v>3165</v>
      </c>
      <c r="G59" s="525"/>
      <c r="H59" s="523"/>
      <c r="I59" s="523"/>
      <c r="J59" s="523"/>
      <c r="K59" s="523"/>
      <c r="L59" s="523"/>
      <c r="M59" s="523"/>
      <c r="N59" s="523"/>
      <c r="O59" s="523"/>
      <c r="P59" s="523"/>
      <c r="Q59" s="523"/>
      <c r="R59" s="523"/>
      <c r="S59" s="523"/>
      <c r="T59" s="523"/>
      <c r="U59" s="523"/>
      <c r="V59" s="523"/>
      <c r="W59" s="523"/>
      <c r="X59" s="523"/>
      <c r="Y59" s="523"/>
      <c r="Z59" s="523"/>
      <c r="AA59" s="523"/>
      <c r="AB59" s="523"/>
      <c r="AC59" s="523"/>
      <c r="AD59" s="523"/>
      <c r="AE59" s="523"/>
      <c r="AF59" s="523"/>
      <c r="AG59" s="523"/>
      <c r="AH59" s="523"/>
      <c r="AI59" s="523"/>
      <c r="AJ59" s="523"/>
      <c r="AK59" s="523"/>
      <c r="AL59" s="523"/>
      <c r="AM59" s="523"/>
      <c r="AN59" s="523"/>
      <c r="AO59" s="523"/>
      <c r="AP59" s="523"/>
      <c r="AQ59" s="523"/>
      <c r="AR59" s="523"/>
      <c r="AS59" s="523"/>
      <c r="AT59" s="523"/>
      <c r="AU59" s="523"/>
      <c r="AV59" s="523"/>
    </row>
    <row r="60" spans="1:48" ht="15.75">
      <c r="A60" s="505" t="s">
        <v>178</v>
      </c>
      <c r="B60" s="531">
        <v>1640.74</v>
      </c>
      <c r="C60" s="529">
        <v>151000549</v>
      </c>
      <c r="D60" s="530">
        <v>45274</v>
      </c>
      <c r="E60" s="532">
        <v>4150</v>
      </c>
      <c r="F60" s="533">
        <v>3419</v>
      </c>
      <c r="G60" s="525"/>
      <c r="H60" s="523"/>
      <c r="I60" s="523"/>
      <c r="J60" s="523"/>
      <c r="K60" s="523"/>
      <c r="L60" s="523"/>
      <c r="M60" s="523"/>
      <c r="N60" s="523"/>
      <c r="O60" s="523"/>
      <c r="P60" s="523"/>
      <c r="Q60" s="523"/>
      <c r="R60" s="523"/>
      <c r="S60" s="523"/>
      <c r="T60" s="523"/>
      <c r="U60" s="523"/>
      <c r="V60" s="523"/>
      <c r="W60" s="523"/>
      <c r="X60" s="523"/>
      <c r="Y60" s="523"/>
      <c r="Z60" s="523"/>
      <c r="AA60" s="523"/>
      <c r="AB60" s="523"/>
      <c r="AC60" s="523"/>
      <c r="AD60" s="523"/>
      <c r="AE60" s="523"/>
      <c r="AF60" s="523"/>
      <c r="AG60" s="523"/>
      <c r="AH60" s="523"/>
      <c r="AI60" s="523"/>
      <c r="AJ60" s="523"/>
      <c r="AK60" s="523"/>
      <c r="AL60" s="523"/>
      <c r="AM60" s="523"/>
      <c r="AN60" s="523"/>
      <c r="AO60" s="523"/>
      <c r="AP60" s="523"/>
      <c r="AQ60" s="523"/>
      <c r="AR60" s="523"/>
      <c r="AS60" s="523"/>
      <c r="AT60" s="523"/>
      <c r="AU60" s="523"/>
      <c r="AV60" s="523"/>
    </row>
    <row r="61" spans="1:48" ht="15.75">
      <c r="A61" s="505" t="s">
        <v>131</v>
      </c>
      <c r="B61" s="531">
        <v>1970.31</v>
      </c>
      <c r="C61" s="529">
        <v>151000549</v>
      </c>
      <c r="D61" s="530">
        <v>45274</v>
      </c>
      <c r="E61" s="532">
        <v>4150</v>
      </c>
      <c r="F61" s="533">
        <v>3521</v>
      </c>
      <c r="G61" s="525"/>
      <c r="H61" s="523"/>
      <c r="I61" s="523"/>
      <c r="J61" s="523"/>
      <c r="K61" s="523"/>
      <c r="L61" s="523"/>
      <c r="M61" s="523"/>
      <c r="N61" s="523"/>
      <c r="O61" s="523"/>
      <c r="P61" s="523"/>
      <c r="Q61" s="523"/>
      <c r="R61" s="523"/>
      <c r="S61" s="523"/>
      <c r="T61" s="523"/>
      <c r="U61" s="523"/>
      <c r="V61" s="523"/>
      <c r="W61" s="523"/>
      <c r="X61" s="523"/>
      <c r="Y61" s="523"/>
      <c r="Z61" s="523"/>
      <c r="AA61" s="523"/>
      <c r="AB61" s="523"/>
      <c r="AC61" s="523"/>
      <c r="AD61" s="523"/>
      <c r="AE61" s="523"/>
      <c r="AF61" s="523"/>
      <c r="AG61" s="523"/>
      <c r="AH61" s="523"/>
      <c r="AI61" s="523"/>
      <c r="AJ61" s="523"/>
      <c r="AK61" s="523"/>
      <c r="AL61" s="523"/>
      <c r="AM61" s="523"/>
      <c r="AN61" s="523"/>
      <c r="AO61" s="523"/>
      <c r="AP61" s="523"/>
      <c r="AQ61" s="523"/>
      <c r="AR61" s="523"/>
      <c r="AS61" s="523"/>
      <c r="AT61" s="523"/>
      <c r="AU61" s="523"/>
      <c r="AV61" s="523"/>
    </row>
    <row r="62" spans="1:48" ht="15.75">
      <c r="A62" s="505" t="s">
        <v>54</v>
      </c>
      <c r="B62" s="531">
        <v>1909.89</v>
      </c>
      <c r="C62" s="529">
        <v>162002649</v>
      </c>
      <c r="D62" s="530">
        <v>45274</v>
      </c>
      <c r="E62" s="532">
        <v>3850</v>
      </c>
      <c r="F62" s="533">
        <v>3651</v>
      </c>
      <c r="G62" s="525"/>
      <c r="H62" s="523"/>
      <c r="I62" s="523"/>
      <c r="J62" s="523"/>
      <c r="K62" s="523"/>
      <c r="L62" s="523"/>
      <c r="M62" s="523"/>
      <c r="N62" s="523"/>
      <c r="O62" s="523"/>
      <c r="P62" s="523"/>
      <c r="Q62" s="523"/>
      <c r="R62" s="523"/>
      <c r="S62" s="523"/>
      <c r="T62" s="523"/>
      <c r="U62" s="523"/>
      <c r="V62" s="523"/>
      <c r="W62" s="523"/>
      <c r="X62" s="523"/>
      <c r="Y62" s="523"/>
      <c r="Z62" s="523"/>
      <c r="AA62" s="523"/>
      <c r="AB62" s="523"/>
      <c r="AC62" s="523"/>
      <c r="AD62" s="523"/>
      <c r="AE62" s="523"/>
      <c r="AF62" s="523"/>
      <c r="AG62" s="523"/>
      <c r="AH62" s="523"/>
      <c r="AI62" s="523"/>
      <c r="AJ62" s="523"/>
      <c r="AK62" s="523"/>
      <c r="AL62" s="523"/>
      <c r="AM62" s="523"/>
      <c r="AN62" s="523"/>
      <c r="AO62" s="523"/>
      <c r="AP62" s="523"/>
      <c r="AQ62" s="523"/>
      <c r="AR62" s="523"/>
      <c r="AS62" s="523"/>
      <c r="AT62" s="523"/>
      <c r="AU62" s="523"/>
      <c r="AV62" s="523"/>
    </row>
    <row r="63" spans="1:48" ht="15.75">
      <c r="A63" s="505" t="s">
        <v>13</v>
      </c>
      <c r="B63" s="531">
        <v>2080.21</v>
      </c>
      <c r="C63" s="529">
        <v>162002649</v>
      </c>
      <c r="D63" s="530">
        <v>45274</v>
      </c>
      <c r="E63" s="532">
        <v>4150</v>
      </c>
      <c r="F63" s="533">
        <v>3831</v>
      </c>
      <c r="G63" s="525"/>
      <c r="H63" s="523"/>
      <c r="I63" s="523"/>
      <c r="J63" s="523"/>
      <c r="K63" s="523"/>
      <c r="L63" s="523"/>
      <c r="M63" s="523"/>
      <c r="N63" s="523"/>
      <c r="O63" s="523"/>
      <c r="P63" s="523"/>
      <c r="Q63" s="523"/>
      <c r="R63" s="523"/>
      <c r="S63" s="523"/>
      <c r="T63" s="523"/>
      <c r="U63" s="523"/>
      <c r="V63" s="523"/>
      <c r="W63" s="523"/>
      <c r="X63" s="523"/>
      <c r="Y63" s="523"/>
      <c r="Z63" s="523"/>
      <c r="AA63" s="523"/>
      <c r="AB63" s="523"/>
      <c r="AC63" s="523"/>
      <c r="AD63" s="523"/>
      <c r="AE63" s="523"/>
      <c r="AF63" s="523"/>
      <c r="AG63" s="523"/>
      <c r="AH63" s="523"/>
      <c r="AI63" s="523"/>
      <c r="AJ63" s="523"/>
      <c r="AK63" s="523"/>
      <c r="AL63" s="523"/>
      <c r="AM63" s="523"/>
      <c r="AN63" s="523"/>
      <c r="AO63" s="523"/>
      <c r="AP63" s="523"/>
      <c r="AQ63" s="523"/>
      <c r="AR63" s="523"/>
      <c r="AS63" s="523"/>
      <c r="AT63" s="523"/>
      <c r="AU63" s="523"/>
      <c r="AV63" s="523"/>
    </row>
    <row r="64" spans="1:48" ht="15.75">
      <c r="A64" s="505" t="s">
        <v>167</v>
      </c>
      <c r="B64" s="531">
        <v>2714</v>
      </c>
      <c r="C64" s="529">
        <v>161009859</v>
      </c>
      <c r="D64" s="530">
        <v>45274</v>
      </c>
      <c r="E64" s="532">
        <v>4150</v>
      </c>
      <c r="F64" s="533">
        <v>4534</v>
      </c>
      <c r="G64" s="525"/>
      <c r="H64" s="523"/>
      <c r="I64" s="523"/>
      <c r="J64" s="523"/>
      <c r="K64" s="523"/>
      <c r="L64" s="523"/>
      <c r="M64" s="523"/>
      <c r="N64" s="523"/>
      <c r="O64" s="523"/>
      <c r="P64" s="523"/>
      <c r="Q64" s="523"/>
      <c r="R64" s="523"/>
      <c r="S64" s="523"/>
      <c r="T64" s="523"/>
      <c r="U64" s="523"/>
      <c r="V64" s="523"/>
      <c r="W64" s="523"/>
      <c r="X64" s="523"/>
      <c r="Y64" s="523"/>
      <c r="Z64" s="523"/>
      <c r="AA64" s="523"/>
      <c r="AB64" s="523"/>
      <c r="AC64" s="523"/>
      <c r="AD64" s="523"/>
      <c r="AE64" s="523"/>
      <c r="AF64" s="523"/>
      <c r="AG64" s="523"/>
      <c r="AH64" s="523"/>
      <c r="AI64" s="523"/>
      <c r="AJ64" s="523"/>
      <c r="AK64" s="523"/>
      <c r="AL64" s="523"/>
      <c r="AM64" s="523"/>
      <c r="AN64" s="523"/>
      <c r="AO64" s="523"/>
      <c r="AP64" s="523"/>
      <c r="AQ64" s="523"/>
      <c r="AR64" s="523"/>
      <c r="AS64" s="523"/>
      <c r="AT64" s="523"/>
      <c r="AU64" s="523"/>
      <c r="AV64" s="523"/>
    </row>
    <row r="65" spans="1:48" ht="15.75">
      <c r="A65" s="505" t="s">
        <v>130</v>
      </c>
      <c r="B65" s="531">
        <v>994.5</v>
      </c>
      <c r="C65" s="529">
        <v>161009859</v>
      </c>
      <c r="D65" s="530">
        <v>45274</v>
      </c>
      <c r="E65" s="532">
        <v>4150</v>
      </c>
      <c r="F65" s="533">
        <v>4028</v>
      </c>
      <c r="G65" s="525"/>
      <c r="H65" s="523"/>
      <c r="I65" s="523"/>
      <c r="J65" s="523"/>
      <c r="K65" s="523"/>
      <c r="L65" s="523"/>
      <c r="M65" s="523"/>
      <c r="N65" s="523"/>
      <c r="O65" s="523"/>
      <c r="P65" s="523"/>
      <c r="Q65" s="523"/>
      <c r="R65" s="523"/>
      <c r="S65" s="523"/>
      <c r="T65" s="523"/>
      <c r="U65" s="523"/>
      <c r="V65" s="523"/>
      <c r="W65" s="523"/>
      <c r="X65" s="523"/>
      <c r="Y65" s="523"/>
      <c r="Z65" s="523"/>
      <c r="AA65" s="523"/>
      <c r="AB65" s="523"/>
      <c r="AC65" s="523"/>
      <c r="AD65" s="523"/>
      <c r="AE65" s="523"/>
      <c r="AF65" s="523"/>
      <c r="AG65" s="523"/>
      <c r="AH65" s="523"/>
      <c r="AI65" s="523"/>
      <c r="AJ65" s="523"/>
      <c r="AK65" s="523"/>
      <c r="AL65" s="523"/>
      <c r="AM65" s="523"/>
      <c r="AN65" s="523"/>
      <c r="AO65" s="523"/>
      <c r="AP65" s="523"/>
      <c r="AQ65" s="523"/>
      <c r="AR65" s="523"/>
      <c r="AS65" s="523"/>
      <c r="AT65" s="523"/>
      <c r="AU65" s="523"/>
      <c r="AV65" s="523"/>
    </row>
    <row r="66" spans="1:48" ht="15.75">
      <c r="A66" s="505" t="s">
        <v>178</v>
      </c>
      <c r="B66" s="531">
        <v>1836.06</v>
      </c>
      <c r="C66" s="529">
        <v>161009860</v>
      </c>
      <c r="D66" s="530">
        <v>45275</v>
      </c>
      <c r="E66" s="532">
        <v>4150</v>
      </c>
      <c r="F66" s="533">
        <v>3499</v>
      </c>
      <c r="G66" s="525"/>
      <c r="H66" s="523"/>
      <c r="I66" s="523"/>
      <c r="J66" s="523"/>
      <c r="K66" s="523"/>
      <c r="L66" s="523"/>
      <c r="M66" s="523"/>
      <c r="N66" s="523"/>
      <c r="O66" s="523"/>
      <c r="P66" s="523"/>
      <c r="Q66" s="523"/>
      <c r="R66" s="523"/>
      <c r="S66" s="523"/>
      <c r="T66" s="523"/>
      <c r="U66" s="523"/>
      <c r="V66" s="523"/>
      <c r="W66" s="523"/>
      <c r="X66" s="523"/>
      <c r="Y66" s="523"/>
      <c r="Z66" s="523"/>
      <c r="AA66" s="523"/>
      <c r="AB66" s="523"/>
      <c r="AC66" s="523"/>
      <c r="AD66" s="523"/>
      <c r="AE66" s="523"/>
      <c r="AF66" s="523"/>
      <c r="AG66" s="523"/>
      <c r="AH66" s="523"/>
      <c r="AI66" s="523"/>
      <c r="AJ66" s="523"/>
      <c r="AK66" s="523"/>
      <c r="AL66" s="523"/>
      <c r="AM66" s="523"/>
      <c r="AN66" s="523"/>
      <c r="AO66" s="523"/>
      <c r="AP66" s="523"/>
      <c r="AQ66" s="523"/>
      <c r="AR66" s="523"/>
      <c r="AS66" s="523"/>
      <c r="AT66" s="523"/>
      <c r="AU66" s="523"/>
      <c r="AV66" s="523"/>
    </row>
    <row r="67" spans="1:48" ht="15.75">
      <c r="A67" s="505" t="s">
        <v>131</v>
      </c>
      <c r="B67" s="531">
        <v>1984.99</v>
      </c>
      <c r="C67" s="529">
        <v>161009860</v>
      </c>
      <c r="D67" s="530">
        <v>45275</v>
      </c>
      <c r="E67" s="532">
        <v>4150</v>
      </c>
      <c r="F67" s="533">
        <v>3134</v>
      </c>
      <c r="G67" s="525"/>
      <c r="H67" s="523"/>
      <c r="I67" s="523"/>
      <c r="J67" s="523"/>
      <c r="K67" s="523"/>
      <c r="L67" s="523"/>
      <c r="M67" s="523"/>
      <c r="N67" s="523"/>
      <c r="O67" s="523"/>
      <c r="P67" s="523"/>
      <c r="Q67" s="523"/>
      <c r="R67" s="523"/>
      <c r="S67" s="523"/>
      <c r="T67" s="523"/>
      <c r="U67" s="523"/>
      <c r="V67" s="523"/>
      <c r="W67" s="523"/>
      <c r="X67" s="523"/>
      <c r="Y67" s="523"/>
      <c r="Z67" s="523"/>
      <c r="AA67" s="523"/>
      <c r="AB67" s="523"/>
      <c r="AC67" s="523"/>
      <c r="AD67" s="523"/>
      <c r="AE67" s="523"/>
      <c r="AF67" s="523"/>
      <c r="AG67" s="523"/>
      <c r="AH67" s="523"/>
      <c r="AI67" s="523"/>
      <c r="AJ67" s="523"/>
      <c r="AK67" s="523"/>
      <c r="AL67" s="523"/>
      <c r="AM67" s="523"/>
      <c r="AN67" s="523"/>
      <c r="AO67" s="523"/>
      <c r="AP67" s="523"/>
      <c r="AQ67" s="523"/>
      <c r="AR67" s="523"/>
      <c r="AS67" s="523"/>
      <c r="AT67" s="523"/>
      <c r="AU67" s="523"/>
      <c r="AV67" s="523"/>
    </row>
    <row r="68" spans="1:48" ht="30">
      <c r="A68" s="505" t="s">
        <v>8</v>
      </c>
      <c r="B68" s="531">
        <v>3856.5</v>
      </c>
      <c r="C68" s="529">
        <v>162002652</v>
      </c>
      <c r="D68" s="530">
        <v>45274</v>
      </c>
      <c r="E68" s="532">
        <v>3850</v>
      </c>
      <c r="F68" s="533">
        <v>2386</v>
      </c>
      <c r="G68" s="525"/>
      <c r="H68" s="523"/>
      <c r="I68" s="523"/>
      <c r="J68" s="523"/>
      <c r="K68" s="523"/>
      <c r="L68" s="523"/>
      <c r="M68" s="523"/>
      <c r="N68" s="523"/>
      <c r="O68" s="523"/>
      <c r="P68" s="523"/>
      <c r="Q68" s="523"/>
      <c r="R68" s="523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3"/>
      <c r="AD68" s="523"/>
      <c r="AE68" s="523"/>
      <c r="AF68" s="523"/>
      <c r="AG68" s="523"/>
      <c r="AH68" s="523"/>
      <c r="AI68" s="523"/>
      <c r="AJ68" s="523"/>
      <c r="AK68" s="523"/>
      <c r="AL68" s="523"/>
      <c r="AM68" s="523"/>
      <c r="AN68" s="523"/>
      <c r="AO68" s="523"/>
      <c r="AP68" s="523"/>
      <c r="AQ68" s="523"/>
      <c r="AR68" s="523"/>
      <c r="AS68" s="523"/>
      <c r="AT68" s="523"/>
      <c r="AU68" s="523"/>
      <c r="AV68" s="523"/>
    </row>
    <row r="69" spans="1:48" ht="15.75">
      <c r="A69" s="505" t="s">
        <v>131</v>
      </c>
      <c r="B69" s="531">
        <v>3979.15</v>
      </c>
      <c r="C69" s="529">
        <v>161009864</v>
      </c>
      <c r="D69" s="530">
        <v>45276</v>
      </c>
      <c r="E69" s="532">
        <v>4150</v>
      </c>
      <c r="F69" s="533">
        <v>3226</v>
      </c>
      <c r="G69" s="525"/>
      <c r="H69" s="523"/>
      <c r="I69" s="523"/>
      <c r="J69" s="523"/>
      <c r="K69" s="523"/>
      <c r="L69" s="523"/>
      <c r="M69" s="523"/>
      <c r="N69" s="523"/>
      <c r="O69" s="523"/>
      <c r="P69" s="523"/>
      <c r="Q69" s="523"/>
      <c r="R69" s="523"/>
      <c r="S69" s="523"/>
      <c r="T69" s="523"/>
      <c r="U69" s="523"/>
      <c r="V69" s="523"/>
      <c r="W69" s="523"/>
      <c r="X69" s="523"/>
      <c r="Y69" s="523"/>
      <c r="Z69" s="523"/>
      <c r="AA69" s="523"/>
      <c r="AB69" s="523"/>
      <c r="AC69" s="523"/>
      <c r="AD69" s="523"/>
      <c r="AE69" s="523"/>
      <c r="AF69" s="523"/>
      <c r="AG69" s="523"/>
      <c r="AH69" s="523"/>
      <c r="AI69" s="523"/>
      <c r="AJ69" s="523"/>
      <c r="AK69" s="523"/>
      <c r="AL69" s="523"/>
      <c r="AM69" s="523"/>
      <c r="AN69" s="523"/>
      <c r="AO69" s="523"/>
      <c r="AP69" s="523"/>
      <c r="AQ69" s="523"/>
      <c r="AR69" s="523"/>
      <c r="AS69" s="523"/>
      <c r="AT69" s="523"/>
      <c r="AU69" s="523"/>
      <c r="AV69" s="523"/>
    </row>
    <row r="70" spans="1:48" ht="15.75">
      <c r="A70" s="505" t="s">
        <v>179</v>
      </c>
      <c r="B70" s="531">
        <v>4113.6000000000004</v>
      </c>
      <c r="C70" s="529">
        <v>161005199</v>
      </c>
      <c r="D70" s="530">
        <v>45277</v>
      </c>
      <c r="E70" s="532">
        <v>4150</v>
      </c>
      <c r="F70" s="533">
        <v>3601</v>
      </c>
      <c r="G70" s="525"/>
      <c r="H70" s="523"/>
      <c r="I70" s="523"/>
      <c r="J70" s="523"/>
      <c r="K70" s="523"/>
      <c r="L70" s="523"/>
      <c r="M70" s="523"/>
      <c r="N70" s="523"/>
      <c r="O70" s="523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23"/>
      <c r="AF70" s="523"/>
      <c r="AG70" s="523"/>
      <c r="AH70" s="523"/>
      <c r="AI70" s="523"/>
      <c r="AJ70" s="523"/>
      <c r="AK70" s="523"/>
      <c r="AL70" s="523"/>
      <c r="AM70" s="523"/>
      <c r="AN70" s="523"/>
      <c r="AO70" s="523"/>
      <c r="AP70" s="523"/>
      <c r="AQ70" s="523"/>
      <c r="AR70" s="523"/>
      <c r="AS70" s="523"/>
      <c r="AT70" s="523"/>
      <c r="AU70" s="523"/>
      <c r="AV70" s="523"/>
    </row>
    <row r="71" spans="1:48" ht="15.75">
      <c r="A71" s="505" t="s">
        <v>198</v>
      </c>
      <c r="B71" s="506">
        <v>3619.6</v>
      </c>
      <c r="C71" s="529">
        <v>151000077</v>
      </c>
      <c r="D71" s="530">
        <v>45276</v>
      </c>
      <c r="E71" s="532">
        <v>4150</v>
      </c>
      <c r="F71" s="533">
        <v>4157</v>
      </c>
      <c r="G71" s="525"/>
      <c r="H71" s="523"/>
      <c r="I71" s="523"/>
      <c r="J71" s="523"/>
      <c r="K71" s="523"/>
      <c r="L71" s="523"/>
      <c r="M71" s="523"/>
      <c r="N71" s="523"/>
      <c r="O71" s="523"/>
      <c r="P71" s="523"/>
      <c r="Q71" s="523"/>
      <c r="R71" s="523"/>
      <c r="S71" s="523"/>
      <c r="T71" s="523"/>
      <c r="U71" s="523"/>
      <c r="V71" s="523"/>
      <c r="W71" s="523"/>
      <c r="X71" s="523"/>
      <c r="Y71" s="523"/>
      <c r="Z71" s="523"/>
      <c r="AA71" s="523"/>
      <c r="AB71" s="523"/>
      <c r="AC71" s="523"/>
      <c r="AD71" s="523"/>
      <c r="AE71" s="523"/>
      <c r="AF71" s="523"/>
      <c r="AG71" s="523"/>
      <c r="AH71" s="523"/>
      <c r="AI71" s="523"/>
      <c r="AJ71" s="523"/>
      <c r="AK71" s="523"/>
      <c r="AL71" s="523"/>
      <c r="AM71" s="523"/>
      <c r="AN71" s="523"/>
      <c r="AO71" s="523"/>
      <c r="AP71" s="523"/>
      <c r="AQ71" s="523"/>
      <c r="AR71" s="523"/>
      <c r="AS71" s="523"/>
      <c r="AT71" s="523"/>
      <c r="AU71" s="523"/>
      <c r="AV71" s="523"/>
    </row>
    <row r="72" spans="1:48" ht="15.75">
      <c r="A72" s="505" t="s">
        <v>13</v>
      </c>
      <c r="B72" s="506">
        <v>1893.27</v>
      </c>
      <c r="C72" s="529">
        <v>162002660</v>
      </c>
      <c r="D72" s="530">
        <v>45277</v>
      </c>
      <c r="E72" s="532">
        <v>4150</v>
      </c>
      <c r="F72" s="533">
        <v>3387</v>
      </c>
      <c r="G72" s="525"/>
      <c r="H72" s="523"/>
      <c r="I72" s="523"/>
      <c r="J72" s="523"/>
      <c r="K72" s="523"/>
      <c r="L72" s="523"/>
      <c r="M72" s="523"/>
      <c r="N72" s="523"/>
      <c r="O72" s="523"/>
      <c r="P72" s="523"/>
      <c r="Q72" s="523"/>
      <c r="R72" s="523"/>
      <c r="S72" s="523"/>
      <c r="T72" s="523"/>
      <c r="U72" s="523"/>
      <c r="V72" s="523"/>
      <c r="W72" s="523"/>
      <c r="X72" s="523"/>
      <c r="Y72" s="523"/>
      <c r="Z72" s="523"/>
      <c r="AA72" s="523"/>
      <c r="AB72" s="523"/>
      <c r="AC72" s="523"/>
      <c r="AD72" s="523"/>
      <c r="AE72" s="523"/>
      <c r="AF72" s="523"/>
      <c r="AG72" s="523"/>
      <c r="AH72" s="523"/>
      <c r="AI72" s="523"/>
      <c r="AJ72" s="523"/>
      <c r="AK72" s="523"/>
      <c r="AL72" s="523"/>
      <c r="AM72" s="523"/>
      <c r="AN72" s="523"/>
      <c r="AO72" s="523"/>
      <c r="AP72" s="523"/>
      <c r="AQ72" s="523"/>
      <c r="AR72" s="523"/>
      <c r="AS72" s="523"/>
      <c r="AT72" s="523"/>
      <c r="AU72" s="523"/>
      <c r="AV72" s="523"/>
    </row>
    <row r="73" spans="1:48" ht="15.75">
      <c r="A73" s="505" t="s">
        <v>14</v>
      </c>
      <c r="B73" s="506">
        <v>2018.43</v>
      </c>
      <c r="C73" s="529">
        <v>162002660</v>
      </c>
      <c r="D73" s="530">
        <v>45277</v>
      </c>
      <c r="E73" s="532">
        <v>4450</v>
      </c>
      <c r="F73" s="533">
        <v>3126</v>
      </c>
      <c r="G73" s="525"/>
      <c r="H73" s="523"/>
      <c r="I73" s="523"/>
      <c r="J73" s="523"/>
      <c r="K73" s="523"/>
      <c r="L73" s="523"/>
      <c r="M73" s="523"/>
      <c r="N73" s="523"/>
      <c r="O73" s="523"/>
      <c r="P73" s="523"/>
      <c r="Q73" s="523"/>
      <c r="R73" s="523"/>
      <c r="S73" s="523"/>
      <c r="T73" s="523"/>
      <c r="U73" s="523"/>
      <c r="V73" s="523"/>
      <c r="W73" s="523"/>
      <c r="X73" s="523"/>
      <c r="Y73" s="523"/>
      <c r="Z73" s="523"/>
      <c r="AA73" s="523"/>
      <c r="AB73" s="523"/>
      <c r="AC73" s="523"/>
      <c r="AD73" s="523"/>
      <c r="AE73" s="523"/>
      <c r="AF73" s="523"/>
      <c r="AG73" s="523"/>
      <c r="AH73" s="523"/>
      <c r="AI73" s="523"/>
      <c r="AJ73" s="523"/>
      <c r="AK73" s="523"/>
      <c r="AL73" s="523"/>
      <c r="AM73" s="523"/>
      <c r="AN73" s="523"/>
      <c r="AO73" s="523"/>
      <c r="AP73" s="523"/>
      <c r="AQ73" s="523"/>
      <c r="AR73" s="523"/>
      <c r="AS73" s="523"/>
      <c r="AT73" s="523"/>
      <c r="AU73" s="523"/>
      <c r="AV73" s="523"/>
    </row>
    <row r="74" spans="1:48" ht="30">
      <c r="A74" s="505" t="s">
        <v>8</v>
      </c>
      <c r="B74" s="506">
        <v>3980.4</v>
      </c>
      <c r="C74" s="529">
        <v>162002661</v>
      </c>
      <c r="D74" s="530">
        <v>45277</v>
      </c>
      <c r="E74" s="532">
        <v>3850</v>
      </c>
      <c r="F74" s="533">
        <v>2595</v>
      </c>
      <c r="G74" s="525"/>
      <c r="H74" s="523"/>
      <c r="I74" s="523"/>
      <c r="J74" s="523"/>
      <c r="K74" s="523"/>
      <c r="L74" s="523"/>
      <c r="M74" s="523"/>
      <c r="N74" s="523"/>
      <c r="O74" s="523"/>
      <c r="P74" s="523"/>
      <c r="Q74" s="523"/>
      <c r="R74" s="523"/>
      <c r="S74" s="523"/>
      <c r="T74" s="523"/>
      <c r="U74" s="523"/>
      <c r="V74" s="523"/>
      <c r="W74" s="523"/>
      <c r="X74" s="523"/>
      <c r="Y74" s="523"/>
      <c r="Z74" s="523"/>
      <c r="AA74" s="523"/>
      <c r="AB74" s="523"/>
      <c r="AC74" s="523"/>
      <c r="AD74" s="523"/>
      <c r="AE74" s="523"/>
      <c r="AF74" s="523"/>
      <c r="AG74" s="523"/>
      <c r="AH74" s="523"/>
      <c r="AI74" s="523"/>
      <c r="AJ74" s="523"/>
      <c r="AK74" s="523"/>
      <c r="AL74" s="523"/>
      <c r="AM74" s="523"/>
      <c r="AN74" s="523"/>
      <c r="AO74" s="523"/>
      <c r="AP74" s="523"/>
      <c r="AQ74" s="523"/>
      <c r="AR74" s="523"/>
      <c r="AS74" s="523"/>
      <c r="AT74" s="523"/>
      <c r="AU74" s="523"/>
      <c r="AV74" s="523"/>
    </row>
    <row r="75" spans="1:48" ht="15.75">
      <c r="A75" s="505" t="s">
        <v>178</v>
      </c>
      <c r="B75" s="531">
        <v>1914.06</v>
      </c>
      <c r="C75" s="529">
        <v>161009867</v>
      </c>
      <c r="D75" s="530">
        <v>45278</v>
      </c>
      <c r="E75" s="532">
        <v>4150</v>
      </c>
      <c r="F75" s="533">
        <v>2587</v>
      </c>
      <c r="G75" s="525"/>
      <c r="H75" s="523"/>
      <c r="I75" s="523"/>
      <c r="J75" s="523"/>
      <c r="K75" s="523"/>
      <c r="L75" s="523"/>
      <c r="M75" s="523"/>
      <c r="N75" s="523"/>
      <c r="O75" s="523"/>
      <c r="P75" s="523"/>
      <c r="Q75" s="523"/>
      <c r="R75" s="523"/>
      <c r="S75" s="523"/>
      <c r="T75" s="523"/>
      <c r="U75" s="523"/>
      <c r="V75" s="523"/>
      <c r="W75" s="523"/>
      <c r="X75" s="523"/>
      <c r="Y75" s="523"/>
      <c r="Z75" s="523"/>
      <c r="AA75" s="523"/>
      <c r="AB75" s="523"/>
      <c r="AC75" s="523"/>
      <c r="AD75" s="523"/>
      <c r="AE75" s="523"/>
      <c r="AF75" s="523"/>
      <c r="AG75" s="523"/>
      <c r="AH75" s="523"/>
      <c r="AI75" s="523"/>
      <c r="AJ75" s="523"/>
      <c r="AK75" s="523"/>
      <c r="AL75" s="523"/>
      <c r="AM75" s="523"/>
      <c r="AN75" s="523"/>
      <c r="AO75" s="523"/>
      <c r="AP75" s="523"/>
      <c r="AQ75" s="523"/>
      <c r="AR75" s="523"/>
      <c r="AS75" s="523"/>
      <c r="AT75" s="523"/>
      <c r="AU75" s="523"/>
      <c r="AV75" s="523"/>
    </row>
    <row r="76" spans="1:48" ht="15.75">
      <c r="A76" s="505" t="s">
        <v>131</v>
      </c>
      <c r="B76" s="531">
        <v>2002.94</v>
      </c>
      <c r="C76" s="529">
        <v>161009867</v>
      </c>
      <c r="D76" s="530">
        <v>45278</v>
      </c>
      <c r="E76" s="532">
        <v>4150</v>
      </c>
      <c r="F76" s="533">
        <v>2865</v>
      </c>
      <c r="G76" s="525"/>
      <c r="H76" s="523"/>
      <c r="I76" s="523"/>
      <c r="J76" s="523"/>
      <c r="K76" s="523"/>
      <c r="L76" s="523"/>
      <c r="M76" s="523"/>
      <c r="N76" s="523"/>
      <c r="O76" s="523"/>
      <c r="P76" s="523"/>
      <c r="Q76" s="523"/>
      <c r="R76" s="523"/>
      <c r="S76" s="523"/>
      <c r="T76" s="523"/>
      <c r="U76" s="523"/>
      <c r="V76" s="523"/>
      <c r="W76" s="523"/>
      <c r="X76" s="523"/>
      <c r="Y76" s="523"/>
      <c r="Z76" s="523"/>
      <c r="AA76" s="523"/>
      <c r="AB76" s="523"/>
      <c r="AC76" s="523"/>
      <c r="AD76" s="523"/>
      <c r="AE76" s="523"/>
      <c r="AF76" s="523"/>
      <c r="AG76" s="523"/>
      <c r="AH76" s="523"/>
      <c r="AI76" s="523"/>
      <c r="AJ76" s="523"/>
      <c r="AK76" s="523"/>
      <c r="AL76" s="523"/>
      <c r="AM76" s="523"/>
      <c r="AN76" s="523"/>
      <c r="AO76" s="523"/>
      <c r="AP76" s="523"/>
      <c r="AQ76" s="523"/>
      <c r="AR76" s="523"/>
      <c r="AS76" s="523"/>
      <c r="AT76" s="523"/>
      <c r="AU76" s="523"/>
      <c r="AV76" s="523"/>
    </row>
    <row r="77" spans="1:48" ht="15.75">
      <c r="A77" s="505" t="s">
        <v>167</v>
      </c>
      <c r="B77" s="531">
        <v>1942</v>
      </c>
      <c r="C77" s="529">
        <v>161009868</v>
      </c>
      <c r="D77" s="530">
        <v>45278</v>
      </c>
      <c r="E77" s="532">
        <v>4750</v>
      </c>
      <c r="F77" s="535">
        <v>4346.166477071085</v>
      </c>
      <c r="G77" s="525"/>
      <c r="H77" s="523"/>
      <c r="I77" s="523"/>
      <c r="J77" s="523"/>
      <c r="K77" s="523"/>
      <c r="L77" s="523"/>
      <c r="M77" s="523"/>
      <c r="N77" s="523"/>
      <c r="O77" s="523"/>
      <c r="P77" s="523"/>
      <c r="Q77" s="523"/>
      <c r="R77" s="523"/>
      <c r="S77" s="523"/>
      <c r="T77" s="523"/>
      <c r="U77" s="523"/>
      <c r="V77" s="523"/>
      <c r="W77" s="523"/>
      <c r="X77" s="523"/>
      <c r="Y77" s="523"/>
      <c r="Z77" s="523"/>
      <c r="AA77" s="523"/>
      <c r="AB77" s="523"/>
      <c r="AC77" s="523"/>
      <c r="AD77" s="523"/>
      <c r="AE77" s="523"/>
      <c r="AF77" s="523"/>
      <c r="AG77" s="523"/>
      <c r="AH77" s="523"/>
      <c r="AI77" s="523"/>
      <c r="AJ77" s="523"/>
      <c r="AK77" s="523"/>
      <c r="AL77" s="523"/>
      <c r="AM77" s="523"/>
      <c r="AN77" s="523"/>
      <c r="AO77" s="523"/>
      <c r="AP77" s="523"/>
      <c r="AQ77" s="523"/>
      <c r="AR77" s="523"/>
      <c r="AS77" s="523"/>
      <c r="AT77" s="523"/>
      <c r="AU77" s="523"/>
      <c r="AV77" s="523"/>
    </row>
    <row r="78" spans="1:48" ht="15.75">
      <c r="A78" s="505" t="s">
        <v>130</v>
      </c>
      <c r="B78" s="536">
        <v>1932.65</v>
      </c>
      <c r="C78" s="529">
        <v>161009868</v>
      </c>
      <c r="D78" s="530">
        <v>45278</v>
      </c>
      <c r="E78" s="532">
        <v>4150</v>
      </c>
      <c r="F78" s="535">
        <v>3967.3512107222627</v>
      </c>
      <c r="G78" s="525"/>
      <c r="H78" s="523"/>
      <c r="I78" s="523"/>
      <c r="J78" s="523"/>
      <c r="K78" s="523"/>
      <c r="L78" s="523"/>
      <c r="M78" s="523"/>
      <c r="N78" s="523"/>
      <c r="O78" s="523"/>
      <c r="P78" s="523"/>
      <c r="Q78" s="523"/>
      <c r="R78" s="523"/>
      <c r="S78" s="523"/>
      <c r="T78" s="523"/>
      <c r="U78" s="523"/>
      <c r="V78" s="523"/>
      <c r="W78" s="523"/>
      <c r="X78" s="523"/>
      <c r="Y78" s="523"/>
      <c r="Z78" s="523"/>
      <c r="AA78" s="523"/>
      <c r="AB78" s="523"/>
      <c r="AC78" s="523"/>
      <c r="AD78" s="523"/>
      <c r="AE78" s="523"/>
      <c r="AF78" s="523"/>
      <c r="AG78" s="523"/>
      <c r="AH78" s="523"/>
      <c r="AI78" s="523"/>
      <c r="AJ78" s="523"/>
      <c r="AK78" s="523"/>
      <c r="AL78" s="523"/>
      <c r="AM78" s="523"/>
      <c r="AN78" s="523"/>
      <c r="AO78" s="523"/>
      <c r="AP78" s="523"/>
      <c r="AQ78" s="523"/>
      <c r="AR78" s="523"/>
      <c r="AS78" s="523"/>
      <c r="AT78" s="523"/>
      <c r="AU78" s="523"/>
      <c r="AV78" s="523"/>
    </row>
    <row r="79" spans="1:48" ht="15.75">
      <c r="A79" s="505" t="s">
        <v>13</v>
      </c>
      <c r="B79" s="536">
        <v>1946.36</v>
      </c>
      <c r="C79" s="529">
        <v>162002666</v>
      </c>
      <c r="D79" s="530">
        <v>45278</v>
      </c>
      <c r="E79" s="532">
        <v>4150</v>
      </c>
      <c r="F79" s="535">
        <v>2980.1711326509298</v>
      </c>
      <c r="G79" s="525"/>
      <c r="H79" s="523"/>
      <c r="I79" s="523"/>
      <c r="J79" s="523"/>
      <c r="K79" s="523"/>
      <c r="L79" s="523"/>
      <c r="M79" s="523"/>
      <c r="N79" s="523"/>
      <c r="O79" s="523"/>
      <c r="P79" s="523"/>
      <c r="Q79" s="523"/>
      <c r="R79" s="523"/>
      <c r="S79" s="523"/>
      <c r="T79" s="523"/>
      <c r="U79" s="523"/>
      <c r="V79" s="523"/>
      <c r="W79" s="523"/>
      <c r="X79" s="523"/>
      <c r="Y79" s="523"/>
      <c r="Z79" s="523"/>
      <c r="AA79" s="523"/>
      <c r="AB79" s="523"/>
      <c r="AC79" s="523"/>
      <c r="AD79" s="523"/>
      <c r="AE79" s="523"/>
      <c r="AF79" s="523"/>
      <c r="AG79" s="523"/>
      <c r="AH79" s="523"/>
      <c r="AI79" s="523"/>
      <c r="AJ79" s="523"/>
      <c r="AK79" s="523"/>
      <c r="AL79" s="523"/>
      <c r="AM79" s="523"/>
      <c r="AN79" s="523"/>
      <c r="AO79" s="523"/>
      <c r="AP79" s="523"/>
      <c r="AQ79" s="523"/>
      <c r="AR79" s="523"/>
      <c r="AS79" s="523"/>
      <c r="AT79" s="523"/>
      <c r="AU79" s="523"/>
      <c r="AV79" s="523"/>
    </row>
    <row r="80" spans="1:48" ht="15.75">
      <c r="A80" s="505" t="s">
        <v>14</v>
      </c>
      <c r="B80" s="531">
        <v>2088.39</v>
      </c>
      <c r="C80" s="529">
        <v>162002666</v>
      </c>
      <c r="D80" s="530">
        <v>45278</v>
      </c>
      <c r="E80" s="532">
        <v>4450</v>
      </c>
      <c r="F80" s="535">
        <v>3110.6516819899243</v>
      </c>
      <c r="G80" s="525"/>
      <c r="H80" s="523"/>
      <c r="I80" s="523"/>
      <c r="J80" s="523"/>
      <c r="K80" s="523"/>
      <c r="L80" s="523"/>
      <c r="M80" s="523"/>
      <c r="N80" s="523"/>
      <c r="O80" s="523"/>
      <c r="P80" s="523"/>
      <c r="Q80" s="523"/>
      <c r="R80" s="523"/>
      <c r="S80" s="523"/>
      <c r="T80" s="523"/>
      <c r="U80" s="523"/>
      <c r="V80" s="523"/>
      <c r="W80" s="523"/>
      <c r="X80" s="523"/>
      <c r="Y80" s="523"/>
      <c r="Z80" s="523"/>
      <c r="AA80" s="523"/>
      <c r="AB80" s="523"/>
      <c r="AC80" s="523"/>
      <c r="AD80" s="523"/>
      <c r="AE80" s="523"/>
      <c r="AF80" s="523"/>
      <c r="AG80" s="523"/>
      <c r="AH80" s="523"/>
      <c r="AI80" s="523"/>
      <c r="AJ80" s="523"/>
      <c r="AK80" s="523"/>
      <c r="AL80" s="523"/>
      <c r="AM80" s="523"/>
      <c r="AN80" s="523"/>
      <c r="AO80" s="523"/>
      <c r="AP80" s="523"/>
      <c r="AQ80" s="523"/>
      <c r="AR80" s="523"/>
      <c r="AS80" s="523"/>
      <c r="AT80" s="523"/>
      <c r="AU80" s="523"/>
      <c r="AV80" s="523"/>
    </row>
    <row r="81" spans="1:48" ht="15.75">
      <c r="A81" s="505" t="s">
        <v>167</v>
      </c>
      <c r="B81" s="531">
        <v>2555.96</v>
      </c>
      <c r="C81" s="529">
        <v>151000552</v>
      </c>
      <c r="D81" s="530">
        <v>45279</v>
      </c>
      <c r="E81" s="532">
        <v>4750</v>
      </c>
      <c r="F81" s="533">
        <v>4306</v>
      </c>
      <c r="G81" s="525"/>
      <c r="H81" s="523"/>
      <c r="I81" s="523"/>
      <c r="J81" s="523"/>
      <c r="K81" s="523"/>
      <c r="L81" s="523"/>
      <c r="M81" s="523"/>
      <c r="N81" s="523"/>
      <c r="O81" s="523"/>
      <c r="P81" s="523"/>
      <c r="Q81" s="523"/>
      <c r="R81" s="523"/>
      <c r="S81" s="523"/>
      <c r="T81" s="523"/>
      <c r="U81" s="523"/>
      <c r="V81" s="523"/>
      <c r="W81" s="523"/>
      <c r="X81" s="523"/>
      <c r="Y81" s="523"/>
      <c r="Z81" s="523"/>
      <c r="AA81" s="523"/>
      <c r="AB81" s="523"/>
      <c r="AC81" s="523"/>
      <c r="AD81" s="523"/>
      <c r="AE81" s="523"/>
      <c r="AF81" s="523"/>
      <c r="AG81" s="523"/>
      <c r="AH81" s="523"/>
      <c r="AI81" s="523"/>
      <c r="AJ81" s="523"/>
      <c r="AK81" s="523"/>
      <c r="AL81" s="523"/>
      <c r="AM81" s="523"/>
      <c r="AN81" s="523"/>
      <c r="AO81" s="523"/>
      <c r="AP81" s="523"/>
      <c r="AQ81" s="523"/>
      <c r="AR81" s="523"/>
      <c r="AS81" s="523"/>
      <c r="AT81" s="523"/>
      <c r="AU81" s="523"/>
      <c r="AV81" s="523"/>
    </row>
    <row r="82" spans="1:48" ht="15.75">
      <c r="A82" s="505" t="s">
        <v>178</v>
      </c>
      <c r="B82" s="531">
        <v>671.07</v>
      </c>
      <c r="C82" s="529">
        <v>151000552</v>
      </c>
      <c r="D82" s="530">
        <v>45279</v>
      </c>
      <c r="E82" s="532">
        <v>4150</v>
      </c>
      <c r="F82" s="533">
        <v>4390</v>
      </c>
      <c r="G82" s="525"/>
      <c r="H82" s="523"/>
      <c r="I82" s="523"/>
      <c r="J82" s="523"/>
      <c r="K82" s="523"/>
      <c r="L82" s="523"/>
      <c r="M82" s="523"/>
      <c r="N82" s="523"/>
      <c r="O82" s="523"/>
      <c r="P82" s="523"/>
      <c r="Q82" s="523"/>
      <c r="R82" s="523"/>
      <c r="S82" s="523"/>
      <c r="T82" s="523"/>
      <c r="U82" s="523"/>
      <c r="V82" s="523"/>
      <c r="W82" s="523"/>
      <c r="X82" s="523"/>
      <c r="Y82" s="523"/>
      <c r="Z82" s="523"/>
      <c r="AA82" s="523"/>
      <c r="AB82" s="523"/>
      <c r="AC82" s="523"/>
      <c r="AD82" s="523"/>
      <c r="AE82" s="523"/>
      <c r="AF82" s="523"/>
      <c r="AG82" s="523"/>
      <c r="AH82" s="523"/>
      <c r="AI82" s="523"/>
      <c r="AJ82" s="523"/>
      <c r="AK82" s="523"/>
      <c r="AL82" s="523"/>
      <c r="AM82" s="523"/>
      <c r="AN82" s="523"/>
      <c r="AO82" s="523"/>
      <c r="AP82" s="523"/>
      <c r="AQ82" s="523"/>
      <c r="AR82" s="523"/>
      <c r="AS82" s="523"/>
      <c r="AT82" s="523"/>
      <c r="AU82" s="523"/>
      <c r="AV82" s="523"/>
    </row>
    <row r="83" spans="1:48" ht="15.75">
      <c r="A83" s="505" t="s">
        <v>130</v>
      </c>
      <c r="B83" s="531">
        <v>679.52</v>
      </c>
      <c r="C83" s="529">
        <v>151000552</v>
      </c>
      <c r="D83" s="530">
        <v>45279</v>
      </c>
      <c r="E83" s="532">
        <v>4150</v>
      </c>
      <c r="F83" s="533">
        <v>4425</v>
      </c>
      <c r="G83" s="525"/>
      <c r="H83" s="523"/>
      <c r="I83" s="523"/>
      <c r="J83" s="523"/>
      <c r="K83" s="523"/>
      <c r="L83" s="523"/>
      <c r="M83" s="523"/>
      <c r="N83" s="523"/>
      <c r="O83" s="523"/>
      <c r="P83" s="523"/>
      <c r="Q83" s="523"/>
      <c r="R83" s="523"/>
      <c r="S83" s="523"/>
      <c r="T83" s="523"/>
      <c r="U83" s="523"/>
      <c r="V83" s="523"/>
      <c r="W83" s="523"/>
      <c r="X83" s="523"/>
      <c r="Y83" s="523"/>
      <c r="Z83" s="523"/>
      <c r="AA83" s="523"/>
      <c r="AB83" s="523"/>
      <c r="AC83" s="523"/>
      <c r="AD83" s="523"/>
      <c r="AE83" s="523"/>
      <c r="AF83" s="523"/>
      <c r="AG83" s="523"/>
      <c r="AH83" s="523"/>
      <c r="AI83" s="523"/>
      <c r="AJ83" s="523"/>
      <c r="AK83" s="523"/>
      <c r="AL83" s="523"/>
      <c r="AM83" s="523"/>
      <c r="AN83" s="523"/>
      <c r="AO83" s="523"/>
      <c r="AP83" s="523"/>
      <c r="AQ83" s="523"/>
      <c r="AR83" s="523"/>
      <c r="AS83" s="523"/>
      <c r="AT83" s="523"/>
      <c r="AU83" s="523"/>
      <c r="AV83" s="523"/>
    </row>
    <row r="84" spans="1:48" ht="15.75">
      <c r="A84" s="505" t="s">
        <v>13</v>
      </c>
      <c r="B84" s="531">
        <v>2024.22</v>
      </c>
      <c r="C84" s="529">
        <v>162002669</v>
      </c>
      <c r="D84" s="530">
        <v>45279</v>
      </c>
      <c r="E84" s="532">
        <v>4150</v>
      </c>
      <c r="F84" s="535">
        <v>2776.6993258426965</v>
      </c>
      <c r="G84" s="525"/>
      <c r="H84" s="523"/>
      <c r="I84" s="523"/>
      <c r="J84" s="523"/>
      <c r="K84" s="523"/>
      <c r="L84" s="523"/>
      <c r="M84" s="523"/>
      <c r="N84" s="523"/>
      <c r="O84" s="523"/>
      <c r="P84" s="523"/>
      <c r="Q84" s="523"/>
      <c r="R84" s="523"/>
      <c r="S84" s="523"/>
      <c r="T84" s="523"/>
      <c r="U84" s="523"/>
      <c r="V84" s="523"/>
      <c r="W84" s="523"/>
      <c r="X84" s="523"/>
      <c r="Y84" s="523"/>
      <c r="Z84" s="523"/>
      <c r="AA84" s="523"/>
      <c r="AB84" s="523"/>
      <c r="AC84" s="523"/>
      <c r="AD84" s="523"/>
      <c r="AE84" s="523"/>
      <c r="AF84" s="523"/>
      <c r="AG84" s="523"/>
      <c r="AH84" s="523"/>
      <c r="AI84" s="523"/>
      <c r="AJ84" s="523"/>
      <c r="AK84" s="523"/>
      <c r="AL84" s="523"/>
      <c r="AM84" s="523"/>
      <c r="AN84" s="523"/>
      <c r="AO84" s="523"/>
      <c r="AP84" s="523"/>
      <c r="AQ84" s="523"/>
      <c r="AR84" s="523"/>
      <c r="AS84" s="523"/>
      <c r="AT84" s="523"/>
      <c r="AU84" s="523"/>
      <c r="AV84" s="523"/>
    </row>
    <row r="85" spans="1:48" ht="15.75">
      <c r="A85" s="505" t="s">
        <v>54</v>
      </c>
      <c r="B85" s="531">
        <v>1852.83</v>
      </c>
      <c r="C85" s="529">
        <v>162002669</v>
      </c>
      <c r="D85" s="530">
        <v>45279</v>
      </c>
      <c r="E85" s="532">
        <v>3850</v>
      </c>
      <c r="F85" s="535">
        <v>2741.1082326556279</v>
      </c>
      <c r="G85" s="525"/>
      <c r="H85" s="523"/>
      <c r="I85" s="523"/>
      <c r="J85" s="523"/>
      <c r="K85" s="523"/>
      <c r="L85" s="523"/>
      <c r="M85" s="523"/>
      <c r="N85" s="523"/>
      <c r="O85" s="523"/>
      <c r="P85" s="523"/>
      <c r="Q85" s="523"/>
      <c r="R85" s="523"/>
      <c r="S85" s="523"/>
      <c r="T85" s="523"/>
      <c r="U85" s="523"/>
      <c r="V85" s="523"/>
      <c r="W85" s="523"/>
      <c r="X85" s="523"/>
      <c r="Y85" s="523"/>
      <c r="Z85" s="523"/>
      <c r="AA85" s="523"/>
      <c r="AB85" s="523"/>
      <c r="AC85" s="523"/>
      <c r="AD85" s="523"/>
      <c r="AE85" s="523"/>
      <c r="AF85" s="523"/>
      <c r="AG85" s="523"/>
      <c r="AH85" s="523"/>
      <c r="AI85" s="523"/>
      <c r="AJ85" s="523"/>
      <c r="AK85" s="523"/>
      <c r="AL85" s="523"/>
      <c r="AM85" s="523"/>
      <c r="AN85" s="523"/>
      <c r="AO85" s="523"/>
      <c r="AP85" s="523"/>
      <c r="AQ85" s="523"/>
      <c r="AR85" s="523"/>
      <c r="AS85" s="523"/>
      <c r="AT85" s="523"/>
      <c r="AU85" s="523"/>
      <c r="AV85" s="523"/>
    </row>
    <row r="86" spans="1:48" ht="30">
      <c r="A86" s="505" t="s">
        <v>8</v>
      </c>
      <c r="B86" s="531">
        <v>3867.25</v>
      </c>
      <c r="C86" s="529">
        <v>162002674</v>
      </c>
      <c r="D86" s="530">
        <v>45281</v>
      </c>
      <c r="E86" s="532">
        <v>3850</v>
      </c>
      <c r="F86" s="535">
        <v>2508.528474185779</v>
      </c>
      <c r="G86" s="525"/>
      <c r="H86" s="523"/>
      <c r="I86" s="523"/>
      <c r="J86" s="523"/>
      <c r="K86" s="523"/>
      <c r="L86" s="523"/>
      <c r="M86" s="523"/>
      <c r="N86" s="523"/>
      <c r="O86" s="523"/>
      <c r="P86" s="523"/>
      <c r="Q86" s="523"/>
      <c r="R86" s="523"/>
      <c r="S86" s="523"/>
      <c r="T86" s="523"/>
      <c r="U86" s="523"/>
      <c r="V86" s="523"/>
      <c r="W86" s="523"/>
      <c r="X86" s="523"/>
      <c r="Y86" s="523"/>
      <c r="Z86" s="523"/>
      <c r="AA86" s="523"/>
      <c r="AB86" s="523"/>
      <c r="AC86" s="523"/>
      <c r="AD86" s="523"/>
      <c r="AE86" s="523"/>
      <c r="AF86" s="523"/>
      <c r="AG86" s="523"/>
      <c r="AH86" s="523"/>
      <c r="AI86" s="523"/>
      <c r="AJ86" s="523"/>
      <c r="AK86" s="523"/>
      <c r="AL86" s="523"/>
      <c r="AM86" s="523"/>
      <c r="AN86" s="523"/>
      <c r="AO86" s="523"/>
      <c r="AP86" s="523"/>
      <c r="AQ86" s="523"/>
      <c r="AR86" s="523"/>
      <c r="AS86" s="523"/>
      <c r="AT86" s="523"/>
      <c r="AU86" s="523"/>
      <c r="AV86" s="523"/>
    </row>
    <row r="87" spans="1:48" ht="15.75">
      <c r="A87" s="505" t="s">
        <v>167</v>
      </c>
      <c r="B87" s="531">
        <v>1944.03</v>
      </c>
      <c r="C87" s="529">
        <v>151000553</v>
      </c>
      <c r="D87" s="530">
        <v>45281</v>
      </c>
      <c r="E87" s="532">
        <v>4750</v>
      </c>
      <c r="F87" s="535">
        <v>4428.9041178038387</v>
      </c>
      <c r="G87" s="525"/>
      <c r="H87" s="523"/>
      <c r="I87" s="523"/>
      <c r="J87" s="523"/>
      <c r="K87" s="523"/>
      <c r="L87" s="523"/>
      <c r="M87" s="523"/>
      <c r="N87" s="523"/>
      <c r="O87" s="523"/>
      <c r="P87" s="523"/>
      <c r="Q87" s="523"/>
      <c r="R87" s="523"/>
      <c r="S87" s="523"/>
      <c r="T87" s="523"/>
      <c r="U87" s="523"/>
      <c r="V87" s="523"/>
      <c r="W87" s="523"/>
      <c r="X87" s="523"/>
      <c r="Y87" s="523"/>
      <c r="Z87" s="523"/>
      <c r="AA87" s="523"/>
      <c r="AB87" s="523"/>
      <c r="AC87" s="523"/>
      <c r="AD87" s="523"/>
      <c r="AE87" s="523"/>
      <c r="AF87" s="523"/>
      <c r="AG87" s="523"/>
      <c r="AH87" s="523"/>
      <c r="AI87" s="523"/>
      <c r="AJ87" s="523"/>
      <c r="AK87" s="523"/>
      <c r="AL87" s="523"/>
      <c r="AM87" s="523"/>
      <c r="AN87" s="523"/>
      <c r="AO87" s="523"/>
      <c r="AP87" s="523"/>
      <c r="AQ87" s="523"/>
      <c r="AR87" s="523"/>
      <c r="AS87" s="523"/>
      <c r="AT87" s="523"/>
      <c r="AU87" s="523"/>
      <c r="AV87" s="523"/>
    </row>
    <row r="88" spans="1:48" ht="15.75">
      <c r="A88" s="505" t="s">
        <v>130</v>
      </c>
      <c r="B88" s="531">
        <v>2041.52</v>
      </c>
      <c r="C88" s="529">
        <v>151000553</v>
      </c>
      <c r="D88" s="530">
        <v>45281</v>
      </c>
      <c r="E88" s="532">
        <v>4150</v>
      </c>
      <c r="F88" s="535">
        <v>4051.2980614203452</v>
      </c>
      <c r="G88" s="525"/>
      <c r="H88" s="523"/>
      <c r="I88" s="523"/>
      <c r="J88" s="523"/>
      <c r="K88" s="523"/>
      <c r="L88" s="523"/>
      <c r="M88" s="523"/>
      <c r="N88" s="523"/>
      <c r="O88" s="523"/>
      <c r="P88" s="523"/>
      <c r="Q88" s="523"/>
      <c r="R88" s="523"/>
      <c r="S88" s="523"/>
      <c r="T88" s="523"/>
      <c r="U88" s="523"/>
      <c r="V88" s="523"/>
      <c r="W88" s="523"/>
      <c r="X88" s="523"/>
      <c r="Y88" s="523"/>
      <c r="Z88" s="523"/>
      <c r="AA88" s="523"/>
      <c r="AB88" s="523"/>
      <c r="AC88" s="523"/>
      <c r="AD88" s="523"/>
      <c r="AE88" s="523"/>
      <c r="AF88" s="523"/>
      <c r="AG88" s="523"/>
      <c r="AH88" s="523"/>
      <c r="AI88" s="523"/>
      <c r="AJ88" s="523"/>
      <c r="AK88" s="523"/>
      <c r="AL88" s="523"/>
      <c r="AM88" s="523"/>
      <c r="AN88" s="523"/>
      <c r="AO88" s="523"/>
      <c r="AP88" s="523"/>
      <c r="AQ88" s="523"/>
      <c r="AR88" s="523"/>
      <c r="AS88" s="523"/>
      <c r="AT88" s="523"/>
      <c r="AU88" s="523"/>
      <c r="AV88" s="523"/>
    </row>
    <row r="89" spans="1:48" ht="15.75">
      <c r="A89" s="505" t="s">
        <v>179</v>
      </c>
      <c r="B89" s="531">
        <v>3956.05</v>
      </c>
      <c r="C89" s="529">
        <v>161000091</v>
      </c>
      <c r="D89" s="530">
        <v>45282</v>
      </c>
      <c r="E89" s="532">
        <v>4150</v>
      </c>
      <c r="F89" s="535">
        <v>3542.4881126283476</v>
      </c>
      <c r="G89" s="525"/>
      <c r="H89" s="523"/>
      <c r="I89" s="523"/>
      <c r="J89" s="523"/>
      <c r="K89" s="523"/>
      <c r="L89" s="523"/>
      <c r="M89" s="523"/>
      <c r="N89" s="523"/>
      <c r="O89" s="523"/>
      <c r="P89" s="523"/>
      <c r="Q89" s="523"/>
      <c r="R89" s="523"/>
      <c r="S89" s="523"/>
      <c r="T89" s="523"/>
      <c r="U89" s="523"/>
      <c r="V89" s="523"/>
      <c r="W89" s="523"/>
      <c r="X89" s="523"/>
      <c r="Y89" s="523"/>
      <c r="Z89" s="523"/>
      <c r="AA89" s="523"/>
      <c r="AB89" s="523"/>
      <c r="AC89" s="523"/>
      <c r="AD89" s="523"/>
      <c r="AE89" s="523"/>
      <c r="AF89" s="523"/>
      <c r="AG89" s="523"/>
      <c r="AH89" s="523"/>
      <c r="AI89" s="523"/>
      <c r="AJ89" s="523"/>
      <c r="AK89" s="523"/>
      <c r="AL89" s="523"/>
      <c r="AM89" s="523"/>
      <c r="AN89" s="523"/>
      <c r="AO89" s="523"/>
      <c r="AP89" s="523"/>
      <c r="AQ89" s="523"/>
      <c r="AR89" s="523"/>
      <c r="AS89" s="523"/>
      <c r="AT89" s="523"/>
      <c r="AU89" s="523"/>
      <c r="AV89" s="523"/>
    </row>
    <row r="90" spans="1:48" ht="15.75">
      <c r="A90" s="505" t="s">
        <v>178</v>
      </c>
      <c r="B90" s="531">
        <v>1948.4749999999999</v>
      </c>
      <c r="C90" s="529">
        <v>151000013</v>
      </c>
      <c r="D90" s="530">
        <v>45283</v>
      </c>
      <c r="E90" s="532">
        <v>4150</v>
      </c>
      <c r="F90" s="535">
        <v>3471.2623826987378</v>
      </c>
      <c r="G90" s="525"/>
      <c r="H90" s="523"/>
      <c r="I90" s="523"/>
      <c r="J90" s="523"/>
      <c r="K90" s="523"/>
      <c r="L90" s="523"/>
      <c r="M90" s="523"/>
      <c r="N90" s="523"/>
      <c r="O90" s="523"/>
      <c r="P90" s="523"/>
      <c r="Q90" s="523"/>
      <c r="R90" s="523"/>
      <c r="S90" s="523"/>
      <c r="T90" s="523"/>
      <c r="U90" s="523"/>
      <c r="V90" s="523"/>
      <c r="W90" s="523"/>
      <c r="X90" s="523"/>
      <c r="Y90" s="523"/>
      <c r="Z90" s="523"/>
      <c r="AA90" s="523"/>
      <c r="AB90" s="523"/>
      <c r="AC90" s="523"/>
      <c r="AD90" s="523"/>
      <c r="AE90" s="523"/>
      <c r="AF90" s="523"/>
      <c r="AG90" s="523"/>
      <c r="AH90" s="523"/>
      <c r="AI90" s="523"/>
      <c r="AJ90" s="523"/>
      <c r="AK90" s="523"/>
      <c r="AL90" s="523"/>
      <c r="AM90" s="523"/>
      <c r="AN90" s="523"/>
      <c r="AO90" s="523"/>
      <c r="AP90" s="523"/>
      <c r="AQ90" s="523"/>
      <c r="AR90" s="523"/>
      <c r="AS90" s="523"/>
      <c r="AT90" s="523"/>
      <c r="AU90" s="523"/>
      <c r="AV90" s="523"/>
    </row>
    <row r="91" spans="1:48" ht="15.75">
      <c r="A91" s="505" t="s">
        <v>131</v>
      </c>
      <c r="B91" s="531">
        <v>1948.4749999999999</v>
      </c>
      <c r="C91" s="529">
        <v>151000013</v>
      </c>
      <c r="D91" s="530">
        <v>45283</v>
      </c>
      <c r="E91" s="532">
        <v>4150</v>
      </c>
      <c r="F91" s="535">
        <v>3922.2612455595031</v>
      </c>
      <c r="G91" s="525"/>
      <c r="H91" s="523"/>
      <c r="I91" s="523"/>
      <c r="J91" s="523"/>
      <c r="K91" s="523"/>
      <c r="L91" s="523"/>
      <c r="M91" s="523"/>
      <c r="N91" s="523"/>
      <c r="O91" s="523"/>
      <c r="P91" s="523"/>
      <c r="Q91" s="523"/>
      <c r="R91" s="523"/>
      <c r="S91" s="523"/>
      <c r="T91" s="523"/>
      <c r="U91" s="523"/>
      <c r="V91" s="523"/>
      <c r="W91" s="523"/>
      <c r="X91" s="523"/>
      <c r="Y91" s="523"/>
      <c r="Z91" s="523"/>
      <c r="AA91" s="523"/>
      <c r="AB91" s="523"/>
      <c r="AC91" s="523"/>
      <c r="AD91" s="523"/>
      <c r="AE91" s="523"/>
      <c r="AF91" s="523"/>
      <c r="AG91" s="523"/>
      <c r="AH91" s="523"/>
      <c r="AI91" s="523"/>
      <c r="AJ91" s="523"/>
      <c r="AK91" s="523"/>
      <c r="AL91" s="523"/>
      <c r="AM91" s="523"/>
      <c r="AN91" s="523"/>
      <c r="AO91" s="523"/>
      <c r="AP91" s="523"/>
      <c r="AQ91" s="523"/>
      <c r="AR91" s="523"/>
      <c r="AS91" s="523"/>
      <c r="AT91" s="523"/>
      <c r="AU91" s="523"/>
      <c r="AV91" s="523"/>
    </row>
    <row r="92" spans="1:48" ht="15.75">
      <c r="A92" s="505" t="s">
        <v>178</v>
      </c>
      <c r="B92" s="537">
        <v>2066.6999999999998</v>
      </c>
      <c r="C92" s="529">
        <v>151000554</v>
      </c>
      <c r="D92" s="530">
        <v>45282</v>
      </c>
      <c r="E92" s="532">
        <v>4150</v>
      </c>
      <c r="F92" s="535">
        <v>3626.5669437908496</v>
      </c>
      <c r="G92" s="525"/>
      <c r="H92" s="523"/>
      <c r="I92" s="523"/>
      <c r="J92" s="523"/>
      <c r="K92" s="523"/>
      <c r="L92" s="523"/>
      <c r="M92" s="523"/>
      <c r="N92" s="523"/>
      <c r="O92" s="523"/>
      <c r="P92" s="523"/>
      <c r="Q92" s="523"/>
      <c r="R92" s="523"/>
      <c r="S92" s="523"/>
      <c r="T92" s="523"/>
      <c r="U92" s="523"/>
      <c r="V92" s="523"/>
      <c r="W92" s="523"/>
      <c r="X92" s="523"/>
      <c r="Y92" s="523"/>
      <c r="Z92" s="523"/>
      <c r="AA92" s="523"/>
      <c r="AB92" s="523"/>
      <c r="AC92" s="523"/>
      <c r="AD92" s="523"/>
      <c r="AE92" s="523"/>
      <c r="AF92" s="523"/>
      <c r="AG92" s="523"/>
      <c r="AH92" s="523"/>
      <c r="AI92" s="523"/>
      <c r="AJ92" s="523"/>
      <c r="AK92" s="523"/>
      <c r="AL92" s="523"/>
      <c r="AM92" s="523"/>
      <c r="AN92" s="523"/>
      <c r="AO92" s="523"/>
      <c r="AP92" s="523"/>
      <c r="AQ92" s="523"/>
      <c r="AR92" s="523"/>
      <c r="AS92" s="523"/>
      <c r="AT92" s="523"/>
      <c r="AU92" s="523"/>
      <c r="AV92" s="523"/>
    </row>
    <row r="93" spans="1:48" ht="15.75">
      <c r="A93" s="505" t="s">
        <v>131</v>
      </c>
      <c r="B93" s="506">
        <v>1959.7</v>
      </c>
      <c r="C93" s="529">
        <v>151000554</v>
      </c>
      <c r="D93" s="530">
        <v>45282</v>
      </c>
      <c r="E93" s="532">
        <v>4150</v>
      </c>
      <c r="F93" s="535">
        <v>3549.2790249702734</v>
      </c>
      <c r="G93" s="525"/>
      <c r="H93" s="523"/>
      <c r="I93" s="523"/>
      <c r="J93" s="523"/>
      <c r="K93" s="523"/>
      <c r="L93" s="523"/>
      <c r="M93" s="523"/>
      <c r="N93" s="523"/>
      <c r="O93" s="523"/>
      <c r="P93" s="523"/>
      <c r="Q93" s="523"/>
      <c r="R93" s="523"/>
      <c r="S93" s="523"/>
      <c r="T93" s="523"/>
      <c r="U93" s="523"/>
      <c r="V93" s="523"/>
      <c r="W93" s="523"/>
      <c r="X93" s="523"/>
      <c r="Y93" s="523"/>
      <c r="Z93" s="523"/>
      <c r="AA93" s="523"/>
      <c r="AB93" s="523"/>
      <c r="AC93" s="523"/>
      <c r="AD93" s="523"/>
      <c r="AE93" s="523"/>
      <c r="AF93" s="523"/>
      <c r="AG93" s="523"/>
      <c r="AH93" s="523"/>
      <c r="AI93" s="523"/>
      <c r="AJ93" s="523"/>
      <c r="AK93" s="523"/>
      <c r="AL93" s="523"/>
      <c r="AM93" s="523"/>
      <c r="AN93" s="523"/>
      <c r="AO93" s="523"/>
      <c r="AP93" s="523"/>
      <c r="AQ93" s="523"/>
      <c r="AR93" s="523"/>
      <c r="AS93" s="523"/>
      <c r="AT93" s="523"/>
      <c r="AU93" s="523"/>
      <c r="AV93" s="523"/>
    </row>
    <row r="94" spans="1:48" ht="15.75">
      <c r="A94" s="505" t="s">
        <v>167</v>
      </c>
      <c r="B94" s="506">
        <v>2685.7</v>
      </c>
      <c r="C94" s="529">
        <v>151000555</v>
      </c>
      <c r="D94" s="530">
        <v>45283</v>
      </c>
      <c r="E94" s="532">
        <v>4750</v>
      </c>
      <c r="F94" s="535">
        <v>4410.6419335705805</v>
      </c>
      <c r="G94" s="525"/>
      <c r="H94" s="523"/>
      <c r="I94" s="523"/>
      <c r="J94" s="523"/>
      <c r="K94" s="523"/>
      <c r="L94" s="523"/>
      <c r="M94" s="523"/>
      <c r="N94" s="523"/>
      <c r="O94" s="523"/>
      <c r="P94" s="523"/>
      <c r="Q94" s="523"/>
      <c r="R94" s="523"/>
      <c r="S94" s="523"/>
      <c r="T94" s="523"/>
      <c r="U94" s="523"/>
      <c r="V94" s="523"/>
      <c r="W94" s="523"/>
      <c r="X94" s="523"/>
      <c r="Y94" s="523"/>
      <c r="Z94" s="523"/>
      <c r="AA94" s="523"/>
      <c r="AB94" s="523"/>
      <c r="AC94" s="523"/>
      <c r="AD94" s="523"/>
      <c r="AE94" s="523"/>
      <c r="AF94" s="523"/>
      <c r="AG94" s="523"/>
      <c r="AH94" s="523"/>
      <c r="AI94" s="523"/>
      <c r="AJ94" s="523"/>
      <c r="AK94" s="523"/>
      <c r="AL94" s="523"/>
      <c r="AM94" s="523"/>
      <c r="AN94" s="523"/>
      <c r="AO94" s="523"/>
      <c r="AP94" s="523"/>
      <c r="AQ94" s="523"/>
      <c r="AR94" s="523"/>
      <c r="AS94" s="523"/>
      <c r="AT94" s="523"/>
      <c r="AU94" s="523"/>
      <c r="AV94" s="523"/>
    </row>
    <row r="95" spans="1:48" ht="15.75">
      <c r="A95" s="505" t="s">
        <v>130</v>
      </c>
      <c r="B95" s="506">
        <v>1230.25</v>
      </c>
      <c r="C95" s="529">
        <v>151000555</v>
      </c>
      <c r="D95" s="530">
        <v>45283</v>
      </c>
      <c r="E95" s="532">
        <v>4150</v>
      </c>
      <c r="F95" s="535">
        <v>4105.3004753616879</v>
      </c>
      <c r="G95" s="525"/>
      <c r="H95" s="523"/>
      <c r="I95" s="523"/>
      <c r="J95" s="523"/>
      <c r="K95" s="523"/>
      <c r="L95" s="523"/>
      <c r="M95" s="523"/>
      <c r="N95" s="523"/>
      <c r="O95" s="523"/>
      <c r="P95" s="523"/>
      <c r="Q95" s="523"/>
      <c r="R95" s="523"/>
      <c r="S95" s="523"/>
      <c r="T95" s="523"/>
      <c r="U95" s="523"/>
      <c r="V95" s="523"/>
      <c r="W95" s="523"/>
      <c r="X95" s="523"/>
      <c r="Y95" s="523"/>
      <c r="Z95" s="523"/>
      <c r="AA95" s="523"/>
      <c r="AB95" s="523"/>
      <c r="AC95" s="523"/>
      <c r="AD95" s="523"/>
      <c r="AE95" s="523"/>
      <c r="AF95" s="523"/>
      <c r="AG95" s="523"/>
      <c r="AH95" s="523"/>
      <c r="AI95" s="523"/>
      <c r="AJ95" s="523"/>
      <c r="AK95" s="523"/>
      <c r="AL95" s="523"/>
      <c r="AM95" s="523"/>
      <c r="AN95" s="523"/>
      <c r="AO95" s="523"/>
      <c r="AP95" s="523"/>
      <c r="AQ95" s="523"/>
      <c r="AR95" s="523"/>
      <c r="AS95" s="523"/>
      <c r="AT95" s="523"/>
      <c r="AU95" s="523"/>
      <c r="AV95" s="523"/>
    </row>
    <row r="96" spans="1:48" ht="15.75">
      <c r="A96" s="505" t="s">
        <v>99</v>
      </c>
      <c r="B96" s="506">
        <v>4087.75</v>
      </c>
      <c r="C96" s="529">
        <v>161002633</v>
      </c>
      <c r="D96" s="530">
        <v>45282</v>
      </c>
      <c r="E96" s="532">
        <v>4450</v>
      </c>
      <c r="F96" s="535">
        <v>3463.9963477173233</v>
      </c>
      <c r="G96" s="525"/>
      <c r="H96" s="523"/>
      <c r="I96" s="523"/>
      <c r="J96" s="523"/>
      <c r="K96" s="523"/>
      <c r="L96" s="523"/>
      <c r="M96" s="523"/>
      <c r="N96" s="523"/>
      <c r="O96" s="523"/>
      <c r="P96" s="523"/>
      <c r="Q96" s="523"/>
      <c r="R96" s="523"/>
      <c r="S96" s="523"/>
      <c r="T96" s="523"/>
      <c r="U96" s="523"/>
      <c r="V96" s="523"/>
      <c r="W96" s="523"/>
      <c r="X96" s="523"/>
      <c r="Y96" s="523"/>
      <c r="Z96" s="523"/>
      <c r="AA96" s="523"/>
      <c r="AB96" s="523"/>
      <c r="AC96" s="523"/>
      <c r="AD96" s="523"/>
      <c r="AE96" s="523"/>
      <c r="AF96" s="523"/>
      <c r="AG96" s="523"/>
      <c r="AH96" s="523"/>
      <c r="AI96" s="523"/>
      <c r="AJ96" s="523"/>
      <c r="AK96" s="523"/>
      <c r="AL96" s="523"/>
      <c r="AM96" s="523"/>
      <c r="AN96" s="523"/>
      <c r="AO96" s="523"/>
      <c r="AP96" s="523"/>
      <c r="AQ96" s="523"/>
      <c r="AR96" s="523"/>
      <c r="AS96" s="523"/>
      <c r="AT96" s="523"/>
      <c r="AU96" s="523"/>
      <c r="AV96" s="523"/>
    </row>
    <row r="97" spans="1:48" ht="15.75">
      <c r="A97" s="505" t="s">
        <v>178</v>
      </c>
      <c r="B97" s="531">
        <v>1235.8499999999999</v>
      </c>
      <c r="C97" s="529">
        <v>161009878</v>
      </c>
      <c r="D97" s="530">
        <v>45284</v>
      </c>
      <c r="E97" s="532">
        <v>4150</v>
      </c>
      <c r="F97" s="535">
        <v>3429.5246945642798</v>
      </c>
      <c r="G97" s="525"/>
      <c r="H97" s="523"/>
      <c r="I97" s="523"/>
      <c r="J97" s="523"/>
      <c r="K97" s="523"/>
      <c r="L97" s="523"/>
      <c r="M97" s="523"/>
      <c r="N97" s="523"/>
      <c r="O97" s="523"/>
      <c r="P97" s="523"/>
      <c r="Q97" s="523"/>
      <c r="R97" s="523"/>
      <c r="S97" s="523"/>
      <c r="T97" s="523"/>
      <c r="U97" s="523"/>
      <c r="V97" s="523"/>
      <c r="W97" s="523"/>
      <c r="X97" s="523"/>
      <c r="Y97" s="523"/>
      <c r="Z97" s="523"/>
      <c r="AA97" s="523"/>
      <c r="AB97" s="523"/>
      <c r="AC97" s="523"/>
      <c r="AD97" s="523"/>
      <c r="AE97" s="523"/>
      <c r="AF97" s="523"/>
      <c r="AG97" s="523"/>
      <c r="AH97" s="523"/>
      <c r="AI97" s="523"/>
      <c r="AJ97" s="523"/>
      <c r="AK97" s="523"/>
      <c r="AL97" s="523"/>
      <c r="AM97" s="523"/>
      <c r="AN97" s="523"/>
      <c r="AO97" s="523"/>
      <c r="AP97" s="523"/>
      <c r="AQ97" s="523"/>
      <c r="AR97" s="523"/>
      <c r="AS97" s="523"/>
      <c r="AT97" s="523"/>
      <c r="AU97" s="523"/>
      <c r="AV97" s="523"/>
    </row>
    <row r="98" spans="1:48" ht="15.75">
      <c r="A98" s="505" t="s">
        <v>131</v>
      </c>
      <c r="B98" s="531">
        <v>2609.25</v>
      </c>
      <c r="C98" s="529">
        <v>161009878</v>
      </c>
      <c r="D98" s="530">
        <v>45284</v>
      </c>
      <c r="E98" s="532">
        <v>4150</v>
      </c>
      <c r="F98" s="535">
        <v>3677.0749243570349</v>
      </c>
      <c r="G98" s="525"/>
      <c r="H98" s="523"/>
      <c r="I98" s="523"/>
      <c r="J98" s="523"/>
      <c r="K98" s="523"/>
      <c r="L98" s="523"/>
      <c r="M98" s="523"/>
      <c r="N98" s="523"/>
      <c r="O98" s="523"/>
      <c r="P98" s="523"/>
      <c r="Q98" s="523"/>
      <c r="R98" s="523"/>
      <c r="S98" s="523"/>
      <c r="T98" s="523"/>
      <c r="U98" s="523"/>
      <c r="V98" s="523"/>
      <c r="W98" s="523"/>
      <c r="X98" s="523"/>
      <c r="Y98" s="523"/>
      <c r="Z98" s="523"/>
      <c r="AA98" s="523"/>
      <c r="AB98" s="523"/>
      <c r="AC98" s="523"/>
      <c r="AD98" s="523"/>
      <c r="AE98" s="523"/>
      <c r="AF98" s="523"/>
      <c r="AG98" s="523"/>
      <c r="AH98" s="523"/>
      <c r="AI98" s="523"/>
      <c r="AJ98" s="523"/>
      <c r="AK98" s="523"/>
      <c r="AL98" s="523"/>
      <c r="AM98" s="523"/>
      <c r="AN98" s="523"/>
      <c r="AO98" s="523"/>
      <c r="AP98" s="523"/>
      <c r="AQ98" s="523"/>
      <c r="AR98" s="523"/>
      <c r="AS98" s="523"/>
      <c r="AT98" s="523"/>
      <c r="AU98" s="523"/>
      <c r="AV98" s="523"/>
    </row>
    <row r="99" spans="1:48" ht="15.75">
      <c r="A99" s="505" t="s">
        <v>167</v>
      </c>
      <c r="B99" s="531">
        <v>1880.58</v>
      </c>
      <c r="C99" s="529">
        <v>161009881</v>
      </c>
      <c r="D99" s="530">
        <v>45285</v>
      </c>
      <c r="E99" s="532">
        <v>4750</v>
      </c>
      <c r="F99" s="535">
        <v>4512.5811434171837</v>
      </c>
      <c r="G99" s="525"/>
      <c r="H99" s="523"/>
      <c r="I99" s="523"/>
      <c r="J99" s="523"/>
      <c r="K99" s="523"/>
      <c r="L99" s="523"/>
      <c r="M99" s="523"/>
      <c r="N99" s="523"/>
      <c r="O99" s="523"/>
      <c r="P99" s="523"/>
      <c r="Q99" s="523"/>
      <c r="R99" s="523"/>
      <c r="S99" s="523"/>
      <c r="T99" s="523"/>
      <c r="U99" s="523"/>
      <c r="V99" s="523"/>
      <c r="W99" s="523"/>
      <c r="X99" s="523"/>
      <c r="Y99" s="523"/>
      <c r="Z99" s="523"/>
      <c r="AA99" s="523"/>
      <c r="AB99" s="523"/>
      <c r="AC99" s="523"/>
      <c r="AD99" s="523"/>
      <c r="AE99" s="523"/>
      <c r="AF99" s="523"/>
      <c r="AG99" s="523"/>
      <c r="AH99" s="523"/>
      <c r="AI99" s="523"/>
      <c r="AJ99" s="523"/>
      <c r="AK99" s="523"/>
      <c r="AL99" s="523"/>
      <c r="AM99" s="523"/>
      <c r="AN99" s="523"/>
      <c r="AO99" s="523"/>
      <c r="AP99" s="523"/>
      <c r="AQ99" s="523"/>
      <c r="AR99" s="523"/>
      <c r="AS99" s="523"/>
      <c r="AT99" s="523"/>
      <c r="AU99" s="523"/>
      <c r="AV99" s="523"/>
    </row>
    <row r="100" spans="1:48" ht="15.75">
      <c r="A100" s="505" t="s">
        <v>130</v>
      </c>
      <c r="B100" s="536">
        <v>1949.12</v>
      </c>
      <c r="C100" s="529">
        <v>161009881</v>
      </c>
      <c r="D100" s="530">
        <v>45285</v>
      </c>
      <c r="E100" s="532">
        <v>4150</v>
      </c>
      <c r="F100" s="535">
        <v>4618.0284436956526</v>
      </c>
      <c r="G100" s="525"/>
      <c r="H100" s="523"/>
      <c r="I100" s="523"/>
      <c r="J100" s="523"/>
      <c r="K100" s="523"/>
      <c r="L100" s="523"/>
      <c r="M100" s="523"/>
      <c r="N100" s="523"/>
      <c r="O100" s="523"/>
      <c r="P100" s="523"/>
      <c r="Q100" s="523"/>
      <c r="R100" s="523"/>
      <c r="S100" s="523"/>
      <c r="T100" s="523"/>
      <c r="U100" s="523"/>
      <c r="V100" s="523"/>
      <c r="W100" s="523"/>
      <c r="X100" s="523"/>
      <c r="Y100" s="523"/>
      <c r="Z100" s="523"/>
      <c r="AA100" s="523"/>
      <c r="AB100" s="523"/>
      <c r="AC100" s="523"/>
      <c r="AD100" s="523"/>
      <c r="AE100" s="523"/>
      <c r="AF100" s="523"/>
      <c r="AG100" s="523"/>
      <c r="AH100" s="523"/>
      <c r="AI100" s="523"/>
      <c r="AJ100" s="523"/>
      <c r="AK100" s="523"/>
      <c r="AL100" s="523"/>
      <c r="AM100" s="523"/>
      <c r="AN100" s="523"/>
      <c r="AO100" s="523"/>
      <c r="AP100" s="523"/>
      <c r="AQ100" s="523"/>
      <c r="AR100" s="523"/>
      <c r="AS100" s="523"/>
      <c r="AT100" s="523"/>
      <c r="AU100" s="523"/>
      <c r="AV100" s="523"/>
    </row>
    <row r="101" spans="1:48" ht="30">
      <c r="A101" s="505" t="s">
        <v>8</v>
      </c>
      <c r="B101" s="536">
        <v>3935.65</v>
      </c>
      <c r="C101" s="529">
        <v>162002684</v>
      </c>
      <c r="D101" s="530">
        <v>45284</v>
      </c>
      <c r="E101" s="532">
        <v>3850</v>
      </c>
      <c r="F101" s="535">
        <v>2603.5210587123206</v>
      </c>
      <c r="G101" s="525"/>
      <c r="H101" s="523"/>
      <c r="I101" s="523"/>
      <c r="J101" s="523"/>
      <c r="K101" s="523"/>
      <c r="L101" s="523"/>
      <c r="M101" s="523"/>
      <c r="N101" s="523"/>
      <c r="O101" s="523"/>
      <c r="P101" s="523"/>
      <c r="Q101" s="523"/>
      <c r="R101" s="523"/>
      <c r="S101" s="523"/>
      <c r="T101" s="523"/>
      <c r="U101" s="523"/>
      <c r="V101" s="523"/>
      <c r="W101" s="523"/>
      <c r="X101" s="523"/>
      <c r="Y101" s="523"/>
      <c r="Z101" s="523"/>
      <c r="AA101" s="523"/>
      <c r="AB101" s="523"/>
      <c r="AC101" s="523"/>
      <c r="AD101" s="523"/>
      <c r="AE101" s="523"/>
      <c r="AF101" s="523"/>
      <c r="AG101" s="523"/>
      <c r="AH101" s="523"/>
      <c r="AI101" s="523"/>
      <c r="AJ101" s="523"/>
      <c r="AK101" s="523"/>
      <c r="AL101" s="523"/>
      <c r="AM101" s="523"/>
      <c r="AN101" s="523"/>
      <c r="AO101" s="523"/>
      <c r="AP101" s="523"/>
      <c r="AQ101" s="523"/>
      <c r="AR101" s="523"/>
      <c r="AS101" s="523"/>
      <c r="AT101" s="523"/>
      <c r="AU101" s="523"/>
      <c r="AV101" s="523"/>
    </row>
    <row r="102" spans="1:48" ht="15.75">
      <c r="A102" s="505" t="s">
        <v>36</v>
      </c>
      <c r="B102" s="531">
        <v>3887.15</v>
      </c>
      <c r="C102" s="529">
        <v>151000078</v>
      </c>
      <c r="D102" s="530">
        <v>45286</v>
      </c>
      <c r="E102" s="532">
        <v>4150</v>
      </c>
      <c r="F102" s="535">
        <v>3658.4491390897488</v>
      </c>
      <c r="G102" s="525"/>
      <c r="H102" s="523"/>
      <c r="I102" s="523"/>
      <c r="J102" s="523"/>
      <c r="K102" s="523"/>
      <c r="L102" s="523"/>
      <c r="M102" s="523"/>
      <c r="N102" s="523"/>
      <c r="O102" s="523"/>
      <c r="P102" s="523"/>
      <c r="Q102" s="523"/>
      <c r="R102" s="523"/>
      <c r="S102" s="523"/>
      <c r="T102" s="523"/>
      <c r="U102" s="523"/>
      <c r="V102" s="523"/>
      <c r="W102" s="523"/>
      <c r="X102" s="523"/>
      <c r="Y102" s="523"/>
      <c r="Z102" s="523"/>
      <c r="AA102" s="523"/>
      <c r="AB102" s="523"/>
      <c r="AC102" s="523"/>
      <c r="AD102" s="523"/>
      <c r="AE102" s="523"/>
      <c r="AF102" s="523"/>
      <c r="AG102" s="523"/>
      <c r="AH102" s="523"/>
      <c r="AI102" s="523"/>
      <c r="AJ102" s="523"/>
      <c r="AK102" s="523"/>
      <c r="AL102" s="523"/>
      <c r="AM102" s="523"/>
      <c r="AN102" s="523"/>
      <c r="AO102" s="523"/>
      <c r="AP102" s="523"/>
      <c r="AQ102" s="523"/>
      <c r="AR102" s="523"/>
      <c r="AS102" s="523"/>
      <c r="AT102" s="523"/>
      <c r="AU102" s="523"/>
      <c r="AV102" s="523"/>
    </row>
    <row r="103" spans="1:48" ht="30">
      <c r="A103" s="505" t="s">
        <v>8</v>
      </c>
      <c r="B103" s="531">
        <v>4017.9</v>
      </c>
      <c r="C103" s="529">
        <v>162002690</v>
      </c>
      <c r="D103" s="530">
        <v>45286</v>
      </c>
      <c r="E103" s="532">
        <v>3850</v>
      </c>
      <c r="F103" s="535">
        <v>2772.2955914634144</v>
      </c>
      <c r="G103" s="525"/>
      <c r="H103" s="523"/>
      <c r="I103" s="523"/>
      <c r="J103" s="523"/>
      <c r="K103" s="523"/>
      <c r="L103" s="523"/>
      <c r="M103" s="523"/>
      <c r="N103" s="523"/>
      <c r="O103" s="523"/>
      <c r="P103" s="523"/>
      <c r="Q103" s="523"/>
      <c r="R103" s="523"/>
      <c r="S103" s="523"/>
      <c r="T103" s="523"/>
      <c r="U103" s="523"/>
      <c r="V103" s="523"/>
      <c r="W103" s="523"/>
      <c r="X103" s="523"/>
      <c r="Y103" s="523"/>
      <c r="Z103" s="523"/>
      <c r="AA103" s="523"/>
      <c r="AB103" s="523"/>
      <c r="AC103" s="523"/>
      <c r="AD103" s="523"/>
      <c r="AE103" s="523"/>
      <c r="AF103" s="523"/>
      <c r="AG103" s="523"/>
      <c r="AH103" s="523"/>
      <c r="AI103" s="523"/>
      <c r="AJ103" s="523"/>
      <c r="AK103" s="523"/>
      <c r="AL103" s="523"/>
      <c r="AM103" s="523"/>
      <c r="AN103" s="523"/>
      <c r="AO103" s="523"/>
      <c r="AP103" s="523"/>
      <c r="AQ103" s="523"/>
      <c r="AR103" s="523"/>
      <c r="AS103" s="523"/>
      <c r="AT103" s="523"/>
      <c r="AU103" s="523"/>
      <c r="AV103" s="523"/>
    </row>
    <row r="104" spans="1:48" ht="15.75">
      <c r="A104" s="505" t="s">
        <v>178</v>
      </c>
      <c r="B104" s="506">
        <v>1895.31</v>
      </c>
      <c r="C104" s="529">
        <v>151000557</v>
      </c>
      <c r="D104" s="530">
        <v>45286</v>
      </c>
      <c r="E104" s="532">
        <v>4150</v>
      </c>
      <c r="F104" s="535">
        <v>3699.9345073482427</v>
      </c>
      <c r="G104" s="525"/>
      <c r="H104" s="523"/>
      <c r="I104" s="523"/>
      <c r="J104" s="523"/>
      <c r="K104" s="523"/>
      <c r="L104" s="523"/>
      <c r="M104" s="523"/>
      <c r="N104" s="523"/>
      <c r="O104" s="523"/>
      <c r="P104" s="523"/>
      <c r="Q104" s="523"/>
      <c r="R104" s="523"/>
      <c r="S104" s="523"/>
      <c r="T104" s="523"/>
      <c r="U104" s="523"/>
      <c r="V104" s="523"/>
      <c r="W104" s="523"/>
      <c r="X104" s="523"/>
      <c r="Y104" s="523"/>
      <c r="Z104" s="523"/>
      <c r="AA104" s="523"/>
      <c r="AB104" s="523"/>
      <c r="AC104" s="523"/>
      <c r="AD104" s="523"/>
      <c r="AE104" s="523"/>
      <c r="AF104" s="523"/>
      <c r="AG104" s="523"/>
      <c r="AH104" s="523"/>
      <c r="AI104" s="523"/>
      <c r="AJ104" s="523"/>
      <c r="AK104" s="523"/>
      <c r="AL104" s="523"/>
      <c r="AM104" s="523"/>
      <c r="AN104" s="523"/>
      <c r="AO104" s="523"/>
      <c r="AP104" s="523"/>
      <c r="AQ104" s="523"/>
      <c r="AR104" s="523"/>
      <c r="AS104" s="523"/>
      <c r="AT104" s="523"/>
      <c r="AU104" s="523"/>
      <c r="AV104" s="523"/>
    </row>
    <row r="105" spans="1:48" ht="15.75">
      <c r="A105" s="505" t="s">
        <v>131</v>
      </c>
      <c r="B105" s="531">
        <v>2042.19</v>
      </c>
      <c r="C105" s="529">
        <v>151000557</v>
      </c>
      <c r="D105" s="530">
        <v>45286</v>
      </c>
      <c r="E105" s="532">
        <v>4150</v>
      </c>
      <c r="F105" s="535">
        <v>3399.8102176165803</v>
      </c>
      <c r="G105" s="525"/>
      <c r="H105" s="523"/>
      <c r="I105" s="523"/>
      <c r="J105" s="523"/>
      <c r="K105" s="523"/>
      <c r="L105" s="523"/>
      <c r="M105" s="523"/>
      <c r="N105" s="523"/>
      <c r="O105" s="523"/>
      <c r="P105" s="523"/>
      <c r="Q105" s="523"/>
      <c r="R105" s="523"/>
      <c r="S105" s="523"/>
      <c r="T105" s="523"/>
      <c r="U105" s="523"/>
      <c r="V105" s="523"/>
      <c r="W105" s="523"/>
      <c r="X105" s="523"/>
      <c r="Y105" s="523"/>
      <c r="Z105" s="523"/>
      <c r="AA105" s="523"/>
      <c r="AB105" s="523"/>
      <c r="AC105" s="523"/>
      <c r="AD105" s="523"/>
      <c r="AE105" s="523"/>
      <c r="AF105" s="523"/>
      <c r="AG105" s="523"/>
      <c r="AH105" s="523"/>
      <c r="AI105" s="523"/>
      <c r="AJ105" s="523"/>
      <c r="AK105" s="523"/>
      <c r="AL105" s="523"/>
      <c r="AM105" s="523"/>
      <c r="AN105" s="523"/>
      <c r="AO105" s="523"/>
      <c r="AP105" s="523"/>
      <c r="AQ105" s="523"/>
      <c r="AR105" s="523"/>
      <c r="AS105" s="523"/>
      <c r="AT105" s="523"/>
      <c r="AU105" s="523"/>
      <c r="AV105" s="523"/>
    </row>
    <row r="106" spans="1:48" ht="30">
      <c r="A106" s="505" t="s">
        <v>8</v>
      </c>
      <c r="B106" s="531">
        <v>3883.75</v>
      </c>
      <c r="C106" s="529">
        <v>162002692</v>
      </c>
      <c r="D106" s="530">
        <v>45287</v>
      </c>
      <c r="E106" s="532">
        <v>3850</v>
      </c>
      <c r="F106" s="535">
        <v>2897.8821824360198</v>
      </c>
      <c r="G106" s="525"/>
      <c r="H106" s="523"/>
      <c r="I106" s="523"/>
      <c r="J106" s="523"/>
      <c r="K106" s="523"/>
      <c r="L106" s="523"/>
      <c r="M106" s="523"/>
      <c r="N106" s="523"/>
      <c r="O106" s="523"/>
      <c r="P106" s="523"/>
      <c r="Q106" s="523"/>
      <c r="R106" s="523"/>
      <c r="S106" s="523"/>
      <c r="T106" s="523"/>
      <c r="U106" s="523"/>
      <c r="V106" s="523"/>
      <c r="W106" s="523"/>
      <c r="X106" s="523"/>
      <c r="Y106" s="523"/>
      <c r="Z106" s="523"/>
      <c r="AA106" s="523"/>
      <c r="AB106" s="523"/>
      <c r="AC106" s="523"/>
      <c r="AD106" s="523"/>
      <c r="AE106" s="523"/>
      <c r="AF106" s="523"/>
      <c r="AG106" s="523"/>
      <c r="AH106" s="523"/>
      <c r="AI106" s="523"/>
      <c r="AJ106" s="523"/>
      <c r="AK106" s="523"/>
      <c r="AL106" s="523"/>
      <c r="AM106" s="523"/>
      <c r="AN106" s="523"/>
      <c r="AO106" s="523"/>
      <c r="AP106" s="523"/>
      <c r="AQ106" s="523"/>
      <c r="AR106" s="523"/>
      <c r="AS106" s="523"/>
      <c r="AT106" s="523"/>
      <c r="AU106" s="523"/>
      <c r="AV106" s="523"/>
    </row>
    <row r="107" spans="1:48" ht="15.75">
      <c r="A107" s="505"/>
      <c r="B107" s="531">
        <v>3905.7</v>
      </c>
      <c r="C107" s="529">
        <v>162002694</v>
      </c>
      <c r="D107" s="530">
        <v>45288</v>
      </c>
      <c r="E107" s="532">
        <v>3850</v>
      </c>
      <c r="F107" s="535">
        <v>2611.9664206695779</v>
      </c>
      <c r="G107" s="525"/>
      <c r="H107" s="523"/>
      <c r="I107" s="523"/>
      <c r="J107" s="523"/>
      <c r="K107" s="523"/>
      <c r="L107" s="523"/>
      <c r="M107" s="523"/>
      <c r="N107" s="523"/>
      <c r="O107" s="523"/>
      <c r="P107" s="523"/>
      <c r="Q107" s="523"/>
      <c r="R107" s="523"/>
      <c r="S107" s="523"/>
      <c r="T107" s="523"/>
      <c r="U107" s="523"/>
      <c r="V107" s="523"/>
      <c r="W107" s="523"/>
      <c r="X107" s="523"/>
      <c r="Y107" s="523"/>
      <c r="Z107" s="523"/>
      <c r="AA107" s="523"/>
      <c r="AB107" s="523"/>
      <c r="AC107" s="523"/>
      <c r="AD107" s="523"/>
      <c r="AE107" s="523"/>
      <c r="AF107" s="523"/>
      <c r="AG107" s="523"/>
      <c r="AH107" s="523"/>
      <c r="AI107" s="523"/>
      <c r="AJ107" s="523"/>
      <c r="AK107" s="523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23"/>
    </row>
    <row r="108" spans="1:48" ht="15.75">
      <c r="A108" s="505" t="s">
        <v>167</v>
      </c>
      <c r="B108" s="506">
        <v>1997.22</v>
      </c>
      <c r="C108" s="529">
        <v>151000559</v>
      </c>
      <c r="D108" s="530">
        <v>45288</v>
      </c>
      <c r="E108" s="532">
        <v>4750</v>
      </c>
      <c r="F108" s="535">
        <v>4538.5045436893206</v>
      </c>
      <c r="G108" s="525"/>
      <c r="H108" s="523"/>
      <c r="I108" s="523"/>
      <c r="J108" s="523"/>
      <c r="K108" s="523"/>
      <c r="L108" s="523"/>
      <c r="M108" s="523"/>
      <c r="N108" s="523"/>
      <c r="O108" s="523"/>
      <c r="P108" s="523"/>
      <c r="Q108" s="523"/>
      <c r="R108" s="523"/>
      <c r="S108" s="523"/>
      <c r="T108" s="523"/>
      <c r="U108" s="523"/>
      <c r="V108" s="523"/>
      <c r="W108" s="523"/>
      <c r="X108" s="523"/>
      <c r="Y108" s="523"/>
      <c r="Z108" s="523"/>
      <c r="AA108" s="523"/>
      <c r="AB108" s="523"/>
      <c r="AC108" s="523"/>
      <c r="AD108" s="523"/>
      <c r="AE108" s="523"/>
      <c r="AF108" s="523"/>
      <c r="AG108" s="523"/>
      <c r="AH108" s="523"/>
      <c r="AI108" s="523"/>
      <c r="AJ108" s="523"/>
      <c r="AK108" s="523"/>
      <c r="AL108" s="523"/>
      <c r="AM108" s="523"/>
      <c r="AN108" s="523"/>
      <c r="AO108" s="523"/>
      <c r="AP108" s="523"/>
      <c r="AQ108" s="523"/>
      <c r="AR108" s="523"/>
      <c r="AS108" s="523"/>
      <c r="AT108" s="523"/>
      <c r="AU108" s="523"/>
      <c r="AV108" s="523"/>
    </row>
    <row r="109" spans="1:48" ht="15.75">
      <c r="A109" s="505" t="s">
        <v>130</v>
      </c>
      <c r="B109" s="506">
        <v>1880.03</v>
      </c>
      <c r="C109" s="529">
        <v>151000559</v>
      </c>
      <c r="D109" s="530">
        <v>45288</v>
      </c>
      <c r="E109" s="532">
        <v>4150</v>
      </c>
      <c r="F109" s="535">
        <v>3730.6881208687437</v>
      </c>
      <c r="G109" s="525"/>
      <c r="H109" s="523"/>
      <c r="I109" s="523"/>
      <c r="J109" s="523"/>
      <c r="K109" s="523"/>
      <c r="L109" s="523"/>
      <c r="M109" s="523"/>
      <c r="N109" s="523"/>
      <c r="O109" s="523"/>
      <c r="P109" s="523"/>
      <c r="Q109" s="523"/>
      <c r="R109" s="523"/>
      <c r="S109" s="523"/>
      <c r="T109" s="523"/>
      <c r="U109" s="523"/>
      <c r="V109" s="523"/>
      <c r="W109" s="523"/>
      <c r="X109" s="523"/>
      <c r="Y109" s="523"/>
      <c r="Z109" s="523"/>
      <c r="AA109" s="523"/>
      <c r="AB109" s="523"/>
      <c r="AC109" s="523"/>
      <c r="AD109" s="523"/>
      <c r="AE109" s="523"/>
      <c r="AF109" s="523"/>
      <c r="AG109" s="523"/>
      <c r="AH109" s="523"/>
      <c r="AI109" s="523"/>
      <c r="AJ109" s="523"/>
      <c r="AK109" s="523"/>
      <c r="AL109" s="523"/>
      <c r="AM109" s="523"/>
      <c r="AN109" s="523"/>
      <c r="AO109" s="523"/>
      <c r="AP109" s="523"/>
      <c r="AQ109" s="523"/>
      <c r="AR109" s="523"/>
      <c r="AS109" s="523"/>
      <c r="AT109" s="523"/>
      <c r="AU109" s="523"/>
      <c r="AV109" s="523"/>
    </row>
    <row r="110" spans="1:48" ht="15.75">
      <c r="A110" s="505" t="s">
        <v>178</v>
      </c>
      <c r="B110" s="531">
        <v>2023.89</v>
      </c>
      <c r="C110" s="529">
        <v>161009886</v>
      </c>
      <c r="D110" s="530">
        <v>45289</v>
      </c>
      <c r="E110" s="532">
        <v>4150</v>
      </c>
      <c r="F110" s="535">
        <v>3423.906349227228</v>
      </c>
      <c r="G110" s="525"/>
      <c r="H110" s="523"/>
      <c r="I110" s="523"/>
      <c r="J110" s="523"/>
      <c r="K110" s="523"/>
      <c r="L110" s="523"/>
      <c r="M110" s="523"/>
      <c r="N110" s="523"/>
      <c r="O110" s="523"/>
      <c r="P110" s="523"/>
      <c r="Q110" s="523"/>
      <c r="R110" s="523"/>
      <c r="S110" s="523"/>
      <c r="T110" s="523"/>
      <c r="U110" s="523"/>
      <c r="V110" s="523"/>
      <c r="W110" s="523"/>
      <c r="X110" s="523"/>
      <c r="Y110" s="523"/>
      <c r="Z110" s="523"/>
      <c r="AA110" s="523"/>
      <c r="AB110" s="523"/>
      <c r="AC110" s="523"/>
      <c r="AD110" s="523"/>
      <c r="AE110" s="523"/>
      <c r="AF110" s="523"/>
      <c r="AG110" s="523"/>
      <c r="AH110" s="523"/>
      <c r="AI110" s="523"/>
      <c r="AJ110" s="523"/>
      <c r="AK110" s="523"/>
      <c r="AL110" s="523"/>
      <c r="AM110" s="523"/>
      <c r="AN110" s="523"/>
      <c r="AO110" s="523"/>
      <c r="AP110" s="523"/>
      <c r="AQ110" s="523"/>
      <c r="AR110" s="523"/>
      <c r="AS110" s="523"/>
      <c r="AT110" s="523"/>
      <c r="AU110" s="523"/>
      <c r="AV110" s="523"/>
    </row>
    <row r="111" spans="1:48" ht="15.75">
      <c r="A111" s="505" t="s">
        <v>131</v>
      </c>
      <c r="B111" s="531">
        <v>1882.06</v>
      </c>
      <c r="C111" s="529">
        <v>161009886</v>
      </c>
      <c r="D111" s="530">
        <v>45289</v>
      </c>
      <c r="E111" s="532">
        <v>4150</v>
      </c>
      <c r="F111" s="535">
        <v>3460.6011831666851</v>
      </c>
      <c r="G111" s="525"/>
      <c r="H111" s="523"/>
      <c r="I111" s="523"/>
      <c r="J111" s="523"/>
      <c r="K111" s="523"/>
      <c r="L111" s="523"/>
      <c r="M111" s="523"/>
      <c r="N111" s="523"/>
      <c r="O111" s="523"/>
      <c r="P111" s="523"/>
      <c r="Q111" s="523"/>
      <c r="R111" s="523"/>
      <c r="S111" s="523"/>
      <c r="T111" s="523"/>
      <c r="U111" s="523"/>
      <c r="V111" s="523"/>
      <c r="W111" s="523"/>
      <c r="X111" s="523"/>
      <c r="Y111" s="523"/>
      <c r="Z111" s="523"/>
      <c r="AA111" s="523"/>
      <c r="AB111" s="523"/>
      <c r="AC111" s="523"/>
      <c r="AD111" s="523"/>
      <c r="AE111" s="523"/>
      <c r="AF111" s="523"/>
      <c r="AG111" s="523"/>
      <c r="AH111" s="523"/>
      <c r="AI111" s="523"/>
      <c r="AJ111" s="523"/>
      <c r="AK111" s="523"/>
      <c r="AL111" s="523"/>
      <c r="AM111" s="523"/>
      <c r="AN111" s="523"/>
      <c r="AO111" s="523"/>
      <c r="AP111" s="523"/>
      <c r="AQ111" s="523"/>
      <c r="AR111" s="523"/>
      <c r="AS111" s="523"/>
      <c r="AT111" s="523"/>
      <c r="AU111" s="523"/>
      <c r="AV111" s="523"/>
    </row>
    <row r="112" spans="1:48" ht="15.75">
      <c r="A112" s="505" t="s">
        <v>36</v>
      </c>
      <c r="B112" s="531">
        <v>4013.5</v>
      </c>
      <c r="C112" s="529">
        <v>161002384</v>
      </c>
      <c r="D112" s="530">
        <v>45288</v>
      </c>
      <c r="E112" s="532">
        <v>4150</v>
      </c>
      <c r="F112" s="535">
        <v>3407.85072112854</v>
      </c>
      <c r="G112" s="525"/>
      <c r="H112" s="523"/>
      <c r="I112" s="523"/>
      <c r="J112" s="523"/>
      <c r="K112" s="523"/>
      <c r="L112" s="523"/>
      <c r="M112" s="523"/>
      <c r="N112" s="523"/>
      <c r="O112" s="523"/>
      <c r="P112" s="523"/>
      <c r="Q112" s="523"/>
      <c r="R112" s="523"/>
      <c r="S112" s="523"/>
      <c r="T112" s="523"/>
      <c r="U112" s="523"/>
      <c r="V112" s="523"/>
      <c r="W112" s="523"/>
      <c r="X112" s="523"/>
      <c r="Y112" s="523"/>
      <c r="Z112" s="523"/>
      <c r="AA112" s="523"/>
      <c r="AB112" s="523"/>
      <c r="AC112" s="523"/>
      <c r="AD112" s="523"/>
      <c r="AE112" s="523"/>
      <c r="AF112" s="523"/>
      <c r="AG112" s="523"/>
      <c r="AH112" s="523"/>
      <c r="AI112" s="523"/>
      <c r="AJ112" s="523"/>
      <c r="AK112" s="523"/>
      <c r="AL112" s="523"/>
      <c r="AM112" s="523"/>
      <c r="AN112" s="523"/>
      <c r="AO112" s="523"/>
      <c r="AP112" s="523"/>
      <c r="AQ112" s="523"/>
      <c r="AR112" s="523"/>
      <c r="AS112" s="523"/>
      <c r="AT112" s="523"/>
      <c r="AU112" s="523"/>
      <c r="AV112" s="523"/>
    </row>
    <row r="113" spans="1:48" ht="15.75">
      <c r="A113" s="505" t="s">
        <v>13</v>
      </c>
      <c r="B113" s="536">
        <v>1901.825</v>
      </c>
      <c r="C113" s="529">
        <v>162002697</v>
      </c>
      <c r="D113" s="530">
        <v>45655</v>
      </c>
      <c r="E113" s="532">
        <v>3850</v>
      </c>
      <c r="F113" s="535">
        <v>3054.4245956731779</v>
      </c>
      <c r="G113" s="525"/>
      <c r="H113" s="523"/>
      <c r="I113" s="523"/>
      <c r="J113" s="523"/>
      <c r="K113" s="523"/>
      <c r="L113" s="523"/>
      <c r="M113" s="523"/>
      <c r="N113" s="523"/>
      <c r="O113" s="523"/>
      <c r="P113" s="523"/>
      <c r="Q113" s="523"/>
      <c r="R113" s="523"/>
      <c r="S113" s="523"/>
      <c r="T113" s="523"/>
      <c r="U113" s="523"/>
      <c r="V113" s="523"/>
      <c r="W113" s="523"/>
      <c r="X113" s="523"/>
      <c r="Y113" s="523"/>
      <c r="Z113" s="523"/>
      <c r="AA113" s="523"/>
      <c r="AB113" s="523"/>
      <c r="AC113" s="523"/>
      <c r="AD113" s="523"/>
      <c r="AE113" s="523"/>
      <c r="AF113" s="523"/>
      <c r="AG113" s="523"/>
      <c r="AH113" s="523"/>
      <c r="AI113" s="523"/>
      <c r="AJ113" s="523"/>
      <c r="AK113" s="523"/>
      <c r="AL113" s="523"/>
      <c r="AM113" s="523"/>
      <c r="AN113" s="523"/>
      <c r="AO113" s="523"/>
      <c r="AP113" s="523"/>
      <c r="AQ113" s="523"/>
      <c r="AR113" s="523"/>
      <c r="AS113" s="523"/>
      <c r="AT113" s="523"/>
      <c r="AU113" s="523"/>
      <c r="AV113" s="523"/>
    </row>
    <row r="114" spans="1:48" ht="15.75">
      <c r="A114" s="505" t="s">
        <v>14</v>
      </c>
      <c r="B114" s="536">
        <v>1901.825</v>
      </c>
      <c r="C114" s="529">
        <v>162002697</v>
      </c>
      <c r="D114" s="530">
        <v>45655</v>
      </c>
      <c r="E114" s="532">
        <v>4450</v>
      </c>
      <c r="F114" s="535">
        <v>3298.6150409530901</v>
      </c>
      <c r="G114" s="525"/>
      <c r="H114" s="523"/>
      <c r="I114" s="523"/>
      <c r="J114" s="523"/>
      <c r="K114" s="523"/>
      <c r="L114" s="523"/>
      <c r="M114" s="523"/>
      <c r="N114" s="523"/>
      <c r="O114" s="523"/>
      <c r="P114" s="523"/>
      <c r="Q114" s="523"/>
      <c r="R114" s="523"/>
      <c r="S114" s="523"/>
      <c r="T114" s="523"/>
      <c r="U114" s="523"/>
      <c r="V114" s="523"/>
      <c r="W114" s="523"/>
      <c r="X114" s="523"/>
      <c r="Y114" s="523"/>
      <c r="Z114" s="523"/>
      <c r="AA114" s="523"/>
      <c r="AB114" s="523"/>
      <c r="AC114" s="523"/>
      <c r="AD114" s="523"/>
      <c r="AE114" s="523"/>
      <c r="AF114" s="523"/>
      <c r="AG114" s="523"/>
      <c r="AH114" s="523"/>
      <c r="AI114" s="523"/>
      <c r="AJ114" s="523"/>
      <c r="AK114" s="523"/>
      <c r="AL114" s="523"/>
      <c r="AM114" s="523"/>
      <c r="AN114" s="523"/>
      <c r="AO114" s="523"/>
      <c r="AP114" s="523"/>
      <c r="AQ114" s="523"/>
      <c r="AR114" s="523"/>
      <c r="AS114" s="523"/>
      <c r="AT114" s="523"/>
      <c r="AU114" s="523"/>
      <c r="AV114" s="523"/>
    </row>
    <row r="115" spans="1:48" ht="15.75">
      <c r="A115" s="505" t="s">
        <v>68</v>
      </c>
      <c r="B115" s="531">
        <v>3748.35</v>
      </c>
      <c r="C115" s="529">
        <v>151000714</v>
      </c>
      <c r="D115" s="530">
        <v>45655</v>
      </c>
      <c r="E115" s="532">
        <v>4450</v>
      </c>
      <c r="F115" s="535">
        <v>3609.1029525032091</v>
      </c>
      <c r="G115" s="525"/>
      <c r="H115" s="523"/>
      <c r="I115" s="523"/>
      <c r="J115" s="523"/>
      <c r="K115" s="523"/>
      <c r="L115" s="523"/>
      <c r="M115" s="523"/>
      <c r="N115" s="523"/>
      <c r="O115" s="523"/>
      <c r="P115" s="523"/>
      <c r="Q115" s="523"/>
      <c r="R115" s="523"/>
      <c r="S115" s="523"/>
      <c r="T115" s="523"/>
      <c r="U115" s="523"/>
      <c r="V115" s="523"/>
      <c r="W115" s="523"/>
      <c r="X115" s="523"/>
      <c r="Y115" s="523"/>
      <c r="Z115" s="523"/>
      <c r="AA115" s="523"/>
      <c r="AB115" s="523"/>
      <c r="AC115" s="523"/>
      <c r="AD115" s="523"/>
      <c r="AE115" s="523"/>
      <c r="AF115" s="523"/>
      <c r="AG115" s="523"/>
      <c r="AH115" s="523"/>
      <c r="AI115" s="523"/>
      <c r="AJ115" s="523"/>
      <c r="AK115" s="523"/>
      <c r="AL115" s="523"/>
      <c r="AM115" s="523"/>
      <c r="AN115" s="523"/>
      <c r="AO115" s="523"/>
      <c r="AP115" s="523"/>
      <c r="AQ115" s="523"/>
      <c r="AR115" s="523"/>
      <c r="AS115" s="523"/>
      <c r="AT115" s="523"/>
      <c r="AU115" s="523"/>
      <c r="AV115" s="523"/>
    </row>
    <row r="116" spans="1:48" ht="15.75">
      <c r="A116" s="505" t="s">
        <v>120</v>
      </c>
      <c r="B116" s="531">
        <v>3957.45</v>
      </c>
      <c r="C116" s="529">
        <v>162000302</v>
      </c>
      <c r="D116" s="530">
        <v>45262</v>
      </c>
      <c r="E116" s="532">
        <v>4150</v>
      </c>
      <c r="F116" s="533">
        <v>3650</v>
      </c>
      <c r="G116" s="525"/>
      <c r="H116" s="523"/>
      <c r="I116" s="523"/>
      <c r="J116" s="523"/>
      <c r="K116" s="523"/>
      <c r="L116" s="523"/>
      <c r="M116" s="523"/>
      <c r="N116" s="523"/>
      <c r="O116" s="523"/>
      <c r="P116" s="523"/>
      <c r="Q116" s="523"/>
      <c r="R116" s="523"/>
      <c r="S116" s="523"/>
      <c r="T116" s="523"/>
      <c r="U116" s="523"/>
      <c r="V116" s="523"/>
      <c r="W116" s="523"/>
      <c r="X116" s="523"/>
      <c r="Y116" s="523"/>
      <c r="Z116" s="523"/>
      <c r="AA116" s="523"/>
      <c r="AB116" s="523"/>
      <c r="AC116" s="523"/>
      <c r="AD116" s="523"/>
      <c r="AE116" s="523"/>
      <c r="AF116" s="523"/>
      <c r="AG116" s="523"/>
      <c r="AH116" s="523"/>
      <c r="AI116" s="523"/>
      <c r="AJ116" s="523"/>
      <c r="AK116" s="523"/>
      <c r="AL116" s="523"/>
      <c r="AM116" s="523"/>
      <c r="AN116" s="523"/>
      <c r="AO116" s="523"/>
      <c r="AP116" s="523"/>
      <c r="AQ116" s="523"/>
      <c r="AR116" s="523"/>
      <c r="AS116" s="523"/>
      <c r="AT116" s="523"/>
      <c r="AU116" s="523"/>
      <c r="AV116" s="523"/>
    </row>
    <row r="117" spans="1:48" ht="15.75">
      <c r="A117" s="505" t="s">
        <v>120</v>
      </c>
      <c r="B117" s="531">
        <v>3787.55</v>
      </c>
      <c r="C117" s="529">
        <v>162000303</v>
      </c>
      <c r="D117" s="530">
        <v>45262</v>
      </c>
      <c r="E117" s="532">
        <v>4150</v>
      </c>
      <c r="F117" s="533">
        <v>3162</v>
      </c>
      <c r="G117" s="525"/>
      <c r="H117" s="523"/>
      <c r="I117" s="523"/>
      <c r="J117" s="523"/>
      <c r="K117" s="523"/>
      <c r="L117" s="523"/>
      <c r="M117" s="523"/>
      <c r="N117" s="523"/>
      <c r="O117" s="523"/>
      <c r="P117" s="523"/>
      <c r="Q117" s="523"/>
      <c r="R117" s="523"/>
      <c r="S117" s="523"/>
      <c r="T117" s="523"/>
      <c r="U117" s="523"/>
      <c r="V117" s="523"/>
      <c r="W117" s="523"/>
      <c r="X117" s="523"/>
      <c r="Y117" s="523"/>
      <c r="Z117" s="523"/>
      <c r="AA117" s="523"/>
      <c r="AB117" s="523"/>
      <c r="AC117" s="523"/>
      <c r="AD117" s="523"/>
      <c r="AE117" s="523"/>
      <c r="AF117" s="523"/>
      <c r="AG117" s="523"/>
      <c r="AH117" s="523"/>
      <c r="AI117" s="523"/>
      <c r="AJ117" s="523"/>
      <c r="AK117" s="523"/>
      <c r="AL117" s="523"/>
      <c r="AM117" s="523"/>
      <c r="AN117" s="523"/>
      <c r="AO117" s="523"/>
      <c r="AP117" s="523"/>
      <c r="AQ117" s="523"/>
      <c r="AR117" s="523"/>
      <c r="AS117" s="523"/>
      <c r="AT117" s="523"/>
      <c r="AU117" s="523"/>
      <c r="AV117" s="523"/>
    </row>
    <row r="118" spans="1:48" ht="15.75">
      <c r="A118" s="505" t="s">
        <v>138</v>
      </c>
      <c r="B118" s="531">
        <v>3873.45</v>
      </c>
      <c r="C118" s="529">
        <v>162000306</v>
      </c>
      <c r="D118" s="530">
        <v>45264</v>
      </c>
      <c r="E118" s="532">
        <v>3250</v>
      </c>
      <c r="F118" s="533">
        <v>3463</v>
      </c>
      <c r="G118" s="525"/>
      <c r="H118" s="523"/>
      <c r="I118" s="523"/>
      <c r="J118" s="523"/>
      <c r="K118" s="523"/>
      <c r="L118" s="523"/>
      <c r="M118" s="523"/>
      <c r="N118" s="523"/>
      <c r="O118" s="523"/>
      <c r="P118" s="523"/>
      <c r="Q118" s="523"/>
      <c r="R118" s="523"/>
      <c r="S118" s="523"/>
      <c r="T118" s="523"/>
      <c r="U118" s="523"/>
      <c r="V118" s="523"/>
      <c r="W118" s="523"/>
      <c r="X118" s="523"/>
      <c r="Y118" s="523"/>
      <c r="Z118" s="523"/>
      <c r="AA118" s="523"/>
      <c r="AB118" s="523"/>
      <c r="AC118" s="523"/>
      <c r="AD118" s="523"/>
      <c r="AE118" s="523"/>
      <c r="AF118" s="523"/>
      <c r="AG118" s="523"/>
      <c r="AH118" s="523"/>
      <c r="AI118" s="523"/>
      <c r="AJ118" s="523"/>
      <c r="AK118" s="523"/>
      <c r="AL118" s="523"/>
      <c r="AM118" s="523"/>
      <c r="AN118" s="523"/>
      <c r="AO118" s="523"/>
      <c r="AP118" s="523"/>
      <c r="AQ118" s="523"/>
      <c r="AR118" s="523"/>
      <c r="AS118" s="523"/>
      <c r="AT118" s="523"/>
      <c r="AU118" s="523"/>
      <c r="AV118" s="523"/>
    </row>
    <row r="119" spans="1:48" ht="15.75">
      <c r="A119" s="505" t="s">
        <v>138</v>
      </c>
      <c r="B119" s="531">
        <v>3906.05</v>
      </c>
      <c r="C119" s="529">
        <v>162000307</v>
      </c>
      <c r="D119" s="530">
        <v>45265</v>
      </c>
      <c r="E119" s="532">
        <v>3250</v>
      </c>
      <c r="F119" s="533">
        <v>3085</v>
      </c>
      <c r="G119" s="525"/>
      <c r="H119" s="523"/>
      <c r="I119" s="523"/>
      <c r="J119" s="523"/>
      <c r="K119" s="523"/>
      <c r="L119" s="523"/>
      <c r="M119" s="523"/>
      <c r="N119" s="523"/>
      <c r="O119" s="523"/>
      <c r="P119" s="523"/>
      <c r="Q119" s="523"/>
      <c r="R119" s="523"/>
      <c r="S119" s="523"/>
      <c r="T119" s="523"/>
      <c r="U119" s="523"/>
      <c r="V119" s="523"/>
      <c r="W119" s="523"/>
      <c r="X119" s="523"/>
      <c r="Y119" s="523"/>
      <c r="Z119" s="523"/>
      <c r="AA119" s="523"/>
      <c r="AB119" s="523"/>
      <c r="AC119" s="523"/>
      <c r="AD119" s="523"/>
      <c r="AE119" s="523"/>
      <c r="AF119" s="523"/>
      <c r="AG119" s="523"/>
      <c r="AH119" s="523"/>
      <c r="AI119" s="523"/>
      <c r="AJ119" s="523"/>
      <c r="AK119" s="523"/>
      <c r="AL119" s="523"/>
      <c r="AM119" s="523"/>
      <c r="AN119" s="523"/>
      <c r="AO119" s="523"/>
      <c r="AP119" s="523"/>
      <c r="AQ119" s="523"/>
      <c r="AR119" s="523"/>
      <c r="AS119" s="523"/>
      <c r="AT119" s="523"/>
      <c r="AU119" s="523"/>
      <c r="AV119" s="523"/>
    </row>
    <row r="120" spans="1:48" ht="15.75">
      <c r="A120" s="505" t="s">
        <v>120</v>
      </c>
      <c r="B120" s="531">
        <v>3274.1</v>
      </c>
      <c r="C120" s="529">
        <v>161000312</v>
      </c>
      <c r="D120" s="530">
        <v>45266</v>
      </c>
      <c r="E120" s="532">
        <v>4150</v>
      </c>
      <c r="F120" s="533">
        <v>3411</v>
      </c>
      <c r="G120" s="525"/>
      <c r="H120" s="523"/>
      <c r="I120" s="523"/>
      <c r="J120" s="523"/>
      <c r="K120" s="523"/>
      <c r="L120" s="523"/>
      <c r="M120" s="523"/>
      <c r="N120" s="523"/>
      <c r="O120" s="523"/>
      <c r="P120" s="523"/>
      <c r="Q120" s="523"/>
      <c r="R120" s="523"/>
      <c r="S120" s="523"/>
      <c r="T120" s="523"/>
      <c r="U120" s="523"/>
      <c r="V120" s="523"/>
      <c r="W120" s="523"/>
      <c r="X120" s="523"/>
      <c r="Y120" s="523"/>
      <c r="Z120" s="523"/>
      <c r="AA120" s="523"/>
      <c r="AB120" s="523"/>
      <c r="AC120" s="523"/>
      <c r="AD120" s="523"/>
      <c r="AE120" s="523"/>
      <c r="AF120" s="523"/>
      <c r="AG120" s="523"/>
      <c r="AH120" s="523"/>
      <c r="AI120" s="523"/>
      <c r="AJ120" s="523"/>
      <c r="AK120" s="523"/>
      <c r="AL120" s="523"/>
      <c r="AM120" s="523"/>
      <c r="AN120" s="523"/>
      <c r="AO120" s="523"/>
      <c r="AP120" s="523"/>
      <c r="AQ120" s="523"/>
      <c r="AR120" s="523"/>
      <c r="AS120" s="523"/>
      <c r="AT120" s="523"/>
      <c r="AU120" s="523"/>
      <c r="AV120" s="523"/>
    </row>
    <row r="121" spans="1:48" ht="15.75">
      <c r="A121" s="505" t="s">
        <v>120</v>
      </c>
      <c r="B121" s="531">
        <v>4122</v>
      </c>
      <c r="C121" s="529">
        <v>162000311</v>
      </c>
      <c r="D121" s="530">
        <v>45266</v>
      </c>
      <c r="E121" s="532">
        <v>4150</v>
      </c>
      <c r="F121" s="533">
        <v>3347</v>
      </c>
      <c r="G121" s="525"/>
      <c r="H121" s="523"/>
      <c r="I121" s="523"/>
      <c r="J121" s="523"/>
      <c r="K121" s="523"/>
      <c r="L121" s="523"/>
      <c r="M121" s="523"/>
      <c r="N121" s="523"/>
      <c r="O121" s="523"/>
      <c r="P121" s="523"/>
      <c r="Q121" s="523"/>
      <c r="R121" s="523"/>
      <c r="S121" s="523"/>
      <c r="T121" s="523"/>
      <c r="U121" s="523"/>
      <c r="V121" s="523"/>
      <c r="W121" s="523"/>
      <c r="X121" s="523"/>
      <c r="Y121" s="523"/>
      <c r="Z121" s="523"/>
      <c r="AA121" s="523"/>
      <c r="AB121" s="523"/>
      <c r="AC121" s="523"/>
      <c r="AD121" s="523"/>
      <c r="AE121" s="523"/>
      <c r="AF121" s="523"/>
      <c r="AG121" s="523"/>
      <c r="AH121" s="523"/>
      <c r="AI121" s="523"/>
      <c r="AJ121" s="523"/>
      <c r="AK121" s="523"/>
      <c r="AL121" s="523"/>
      <c r="AM121" s="523"/>
      <c r="AN121" s="523"/>
      <c r="AO121" s="523"/>
      <c r="AP121" s="523"/>
      <c r="AQ121" s="523"/>
      <c r="AR121" s="523"/>
      <c r="AS121" s="523"/>
      <c r="AT121" s="523"/>
      <c r="AU121" s="523"/>
      <c r="AV121" s="523"/>
    </row>
    <row r="122" spans="1:48" ht="15.75">
      <c r="A122" s="505" t="s">
        <v>120</v>
      </c>
      <c r="B122" s="531">
        <v>3507</v>
      </c>
      <c r="C122" s="529">
        <v>162000318</v>
      </c>
      <c r="D122" s="530">
        <v>45267</v>
      </c>
      <c r="E122" s="532">
        <v>4150</v>
      </c>
      <c r="F122" s="533">
        <v>3275</v>
      </c>
      <c r="G122" s="525"/>
      <c r="H122" s="523"/>
      <c r="I122" s="523"/>
      <c r="J122" s="523"/>
      <c r="K122" s="523"/>
      <c r="L122" s="523"/>
      <c r="M122" s="523"/>
      <c r="N122" s="523"/>
      <c r="O122" s="523"/>
      <c r="P122" s="523"/>
      <c r="Q122" s="523"/>
      <c r="R122" s="523"/>
      <c r="S122" s="523"/>
      <c r="T122" s="523"/>
      <c r="U122" s="523"/>
      <c r="V122" s="523"/>
      <c r="W122" s="523"/>
      <c r="X122" s="523"/>
      <c r="Y122" s="523"/>
      <c r="Z122" s="523"/>
      <c r="AA122" s="523"/>
      <c r="AB122" s="523"/>
      <c r="AC122" s="523"/>
      <c r="AD122" s="523"/>
      <c r="AE122" s="523"/>
      <c r="AF122" s="523"/>
      <c r="AG122" s="523"/>
      <c r="AH122" s="523"/>
      <c r="AI122" s="523"/>
      <c r="AJ122" s="523"/>
      <c r="AK122" s="523"/>
      <c r="AL122" s="523"/>
      <c r="AM122" s="523"/>
      <c r="AN122" s="523"/>
      <c r="AO122" s="523"/>
      <c r="AP122" s="523"/>
      <c r="AQ122" s="523"/>
      <c r="AR122" s="523"/>
      <c r="AS122" s="523"/>
      <c r="AT122" s="523"/>
      <c r="AU122" s="523"/>
      <c r="AV122" s="523"/>
    </row>
    <row r="123" spans="1:48" ht="15.75">
      <c r="A123" s="505" t="s">
        <v>146</v>
      </c>
      <c r="B123" s="531">
        <v>4030.65</v>
      </c>
      <c r="C123" s="529">
        <v>162000325</v>
      </c>
      <c r="D123" s="530">
        <v>45269</v>
      </c>
      <c r="E123" s="532">
        <v>3250</v>
      </c>
      <c r="F123" s="533">
        <v>3220</v>
      </c>
      <c r="G123" s="525"/>
      <c r="H123" s="523"/>
      <c r="I123" s="523"/>
      <c r="J123" s="523"/>
      <c r="K123" s="523"/>
      <c r="L123" s="523"/>
      <c r="M123" s="523"/>
      <c r="N123" s="523"/>
      <c r="O123" s="523"/>
      <c r="P123" s="523"/>
      <c r="Q123" s="523"/>
      <c r="R123" s="523"/>
      <c r="S123" s="523"/>
      <c r="T123" s="523"/>
      <c r="U123" s="523"/>
      <c r="V123" s="523"/>
      <c r="W123" s="523"/>
      <c r="X123" s="523"/>
      <c r="Y123" s="523"/>
      <c r="Z123" s="523"/>
      <c r="AA123" s="523"/>
      <c r="AB123" s="523"/>
      <c r="AC123" s="523"/>
      <c r="AD123" s="523"/>
      <c r="AE123" s="523"/>
      <c r="AF123" s="523"/>
      <c r="AG123" s="523"/>
      <c r="AH123" s="523"/>
      <c r="AI123" s="523"/>
      <c r="AJ123" s="523"/>
      <c r="AK123" s="523"/>
      <c r="AL123" s="523"/>
      <c r="AM123" s="523"/>
      <c r="AN123" s="523"/>
      <c r="AO123" s="523"/>
      <c r="AP123" s="523"/>
      <c r="AQ123" s="523"/>
      <c r="AR123" s="523"/>
      <c r="AS123" s="523"/>
      <c r="AT123" s="523"/>
      <c r="AU123" s="523"/>
      <c r="AV123" s="523"/>
    </row>
    <row r="124" spans="1:48" ht="15.75">
      <c r="A124" s="505" t="s">
        <v>138</v>
      </c>
      <c r="B124" s="531">
        <v>3722.95</v>
      </c>
      <c r="C124" s="529">
        <v>162000328</v>
      </c>
      <c r="D124" s="530">
        <v>45270</v>
      </c>
      <c r="E124" s="532">
        <v>3250</v>
      </c>
      <c r="F124" s="533">
        <v>3357</v>
      </c>
      <c r="G124" s="525"/>
      <c r="H124" s="523"/>
      <c r="I124" s="523"/>
      <c r="J124" s="523"/>
      <c r="K124" s="523"/>
      <c r="L124" s="523"/>
      <c r="M124" s="523"/>
      <c r="N124" s="523"/>
      <c r="O124" s="523"/>
      <c r="P124" s="523"/>
      <c r="Q124" s="523"/>
      <c r="R124" s="523"/>
      <c r="S124" s="523"/>
      <c r="T124" s="523"/>
      <c r="U124" s="523"/>
      <c r="V124" s="523"/>
      <c r="W124" s="523"/>
      <c r="X124" s="523"/>
      <c r="Y124" s="523"/>
      <c r="Z124" s="523"/>
      <c r="AA124" s="523"/>
      <c r="AB124" s="523"/>
      <c r="AC124" s="523"/>
      <c r="AD124" s="523"/>
      <c r="AE124" s="523"/>
      <c r="AF124" s="523"/>
      <c r="AG124" s="523"/>
      <c r="AH124" s="523"/>
      <c r="AI124" s="523"/>
      <c r="AJ124" s="523"/>
      <c r="AK124" s="523"/>
      <c r="AL124" s="523"/>
      <c r="AM124" s="523"/>
      <c r="AN124" s="523"/>
      <c r="AO124" s="523"/>
      <c r="AP124" s="523"/>
      <c r="AQ124" s="523"/>
      <c r="AR124" s="523"/>
      <c r="AS124" s="523"/>
      <c r="AT124" s="523"/>
      <c r="AU124" s="523"/>
      <c r="AV124" s="523"/>
    </row>
    <row r="125" spans="1:48" ht="15.75">
      <c r="A125" s="505" t="s">
        <v>120</v>
      </c>
      <c r="B125" s="531">
        <v>4088.35</v>
      </c>
      <c r="C125" s="529">
        <v>162000332</v>
      </c>
      <c r="D125" s="530">
        <v>45271</v>
      </c>
      <c r="E125" s="532">
        <v>4150</v>
      </c>
      <c r="F125" s="533">
        <v>3222</v>
      </c>
      <c r="G125" s="525"/>
      <c r="H125" s="523"/>
      <c r="I125" s="523"/>
      <c r="J125" s="523"/>
      <c r="K125" s="523"/>
      <c r="L125" s="523"/>
      <c r="M125" s="523"/>
      <c r="N125" s="523"/>
      <c r="O125" s="523"/>
      <c r="P125" s="523"/>
      <c r="Q125" s="523"/>
      <c r="R125" s="523"/>
      <c r="S125" s="523"/>
      <c r="T125" s="523"/>
      <c r="U125" s="523"/>
      <c r="V125" s="523"/>
      <c r="W125" s="523"/>
      <c r="X125" s="523"/>
      <c r="Y125" s="523"/>
      <c r="Z125" s="523"/>
      <c r="AA125" s="523"/>
      <c r="AB125" s="523"/>
      <c r="AC125" s="523"/>
      <c r="AD125" s="523"/>
      <c r="AE125" s="523"/>
      <c r="AF125" s="523"/>
      <c r="AG125" s="523"/>
      <c r="AH125" s="523"/>
      <c r="AI125" s="523"/>
      <c r="AJ125" s="523"/>
      <c r="AK125" s="523"/>
      <c r="AL125" s="523"/>
      <c r="AM125" s="523"/>
      <c r="AN125" s="523"/>
      <c r="AO125" s="523"/>
      <c r="AP125" s="523"/>
      <c r="AQ125" s="523"/>
      <c r="AR125" s="523"/>
      <c r="AS125" s="523"/>
      <c r="AT125" s="523"/>
      <c r="AU125" s="523"/>
      <c r="AV125" s="523"/>
    </row>
    <row r="126" spans="1:48" ht="15.75">
      <c r="A126" s="505" t="s">
        <v>120</v>
      </c>
      <c r="B126" s="531">
        <v>3523.65</v>
      </c>
      <c r="C126" s="529">
        <v>162000334</v>
      </c>
      <c r="D126" s="530">
        <v>45273</v>
      </c>
      <c r="E126" s="532">
        <v>4150</v>
      </c>
      <c r="F126" s="533">
        <v>3343</v>
      </c>
      <c r="G126" s="525"/>
      <c r="H126" s="523"/>
      <c r="I126" s="523"/>
      <c r="J126" s="523"/>
      <c r="K126" s="523"/>
      <c r="L126" s="523"/>
      <c r="M126" s="523"/>
      <c r="N126" s="523"/>
      <c r="O126" s="523"/>
      <c r="P126" s="523"/>
      <c r="Q126" s="523"/>
      <c r="R126" s="523"/>
      <c r="S126" s="523"/>
      <c r="T126" s="523"/>
      <c r="U126" s="523"/>
      <c r="V126" s="523"/>
      <c r="W126" s="523"/>
      <c r="X126" s="523"/>
      <c r="Y126" s="523"/>
      <c r="Z126" s="523"/>
      <c r="AA126" s="523"/>
      <c r="AB126" s="523"/>
      <c r="AC126" s="523"/>
      <c r="AD126" s="523"/>
      <c r="AE126" s="523"/>
      <c r="AF126" s="523"/>
      <c r="AG126" s="523"/>
      <c r="AH126" s="523"/>
      <c r="AI126" s="523"/>
      <c r="AJ126" s="523"/>
      <c r="AK126" s="523"/>
      <c r="AL126" s="523"/>
      <c r="AM126" s="523"/>
      <c r="AN126" s="523"/>
      <c r="AO126" s="523"/>
      <c r="AP126" s="523"/>
      <c r="AQ126" s="523"/>
      <c r="AR126" s="523"/>
      <c r="AS126" s="523"/>
      <c r="AT126" s="523"/>
      <c r="AU126" s="523"/>
      <c r="AV126" s="523"/>
    </row>
    <row r="127" spans="1:48" ht="15.75">
      <c r="A127" s="505" t="s">
        <v>138</v>
      </c>
      <c r="B127" s="531">
        <v>3615.65</v>
      </c>
      <c r="C127" s="529">
        <v>162000335</v>
      </c>
      <c r="D127" s="530">
        <v>45273</v>
      </c>
      <c r="E127" s="532">
        <v>3250</v>
      </c>
      <c r="F127" s="533">
        <v>3383</v>
      </c>
      <c r="G127" s="525"/>
      <c r="H127" s="523"/>
      <c r="I127" s="523"/>
      <c r="J127" s="523"/>
      <c r="K127" s="523"/>
      <c r="L127" s="523"/>
      <c r="M127" s="523"/>
      <c r="N127" s="523"/>
      <c r="O127" s="523"/>
      <c r="P127" s="523"/>
      <c r="Q127" s="523"/>
      <c r="R127" s="523"/>
      <c r="S127" s="523"/>
      <c r="T127" s="523"/>
      <c r="U127" s="523"/>
      <c r="V127" s="523"/>
      <c r="W127" s="523"/>
      <c r="X127" s="523"/>
      <c r="Y127" s="523"/>
      <c r="Z127" s="523"/>
      <c r="AA127" s="523"/>
      <c r="AB127" s="523"/>
      <c r="AC127" s="523"/>
      <c r="AD127" s="523"/>
      <c r="AE127" s="523"/>
      <c r="AF127" s="523"/>
      <c r="AG127" s="523"/>
      <c r="AH127" s="523"/>
      <c r="AI127" s="523"/>
      <c r="AJ127" s="523"/>
      <c r="AK127" s="523"/>
      <c r="AL127" s="52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</row>
    <row r="128" spans="1:48" ht="15.75">
      <c r="A128" s="505" t="s">
        <v>120</v>
      </c>
      <c r="B128" s="531">
        <v>3203.75</v>
      </c>
      <c r="C128" s="529">
        <v>162000340</v>
      </c>
      <c r="D128" s="530">
        <v>45274</v>
      </c>
      <c r="E128" s="532">
        <v>4150</v>
      </c>
      <c r="F128" s="533">
        <v>3181</v>
      </c>
      <c r="G128" s="525"/>
      <c r="H128" s="523"/>
      <c r="I128" s="523"/>
      <c r="J128" s="523"/>
      <c r="K128" s="523"/>
      <c r="L128" s="523"/>
      <c r="M128" s="523"/>
      <c r="N128" s="523"/>
      <c r="O128" s="523"/>
      <c r="P128" s="523"/>
      <c r="Q128" s="523"/>
      <c r="R128" s="523"/>
      <c r="S128" s="523"/>
      <c r="T128" s="523"/>
      <c r="U128" s="523"/>
      <c r="V128" s="523"/>
      <c r="W128" s="523"/>
      <c r="X128" s="523"/>
      <c r="Y128" s="523"/>
      <c r="Z128" s="523"/>
      <c r="AA128" s="523"/>
      <c r="AB128" s="523"/>
      <c r="AC128" s="523"/>
      <c r="AD128" s="523"/>
      <c r="AE128" s="523"/>
      <c r="AF128" s="523"/>
      <c r="AG128" s="523"/>
      <c r="AH128" s="523"/>
      <c r="AI128" s="523"/>
      <c r="AJ128" s="523"/>
      <c r="AK128" s="523"/>
      <c r="AL128" s="523"/>
      <c r="AM128" s="523"/>
      <c r="AN128" s="523"/>
      <c r="AO128" s="523"/>
      <c r="AP128" s="523"/>
      <c r="AQ128" s="523"/>
      <c r="AR128" s="523"/>
      <c r="AS128" s="523"/>
      <c r="AT128" s="523"/>
      <c r="AU128" s="523"/>
      <c r="AV128" s="523"/>
    </row>
    <row r="129" spans="1:48" ht="15.75">
      <c r="A129" s="505" t="s">
        <v>120</v>
      </c>
      <c r="B129" s="506">
        <v>4037.2</v>
      </c>
      <c r="C129" s="529">
        <v>162000342</v>
      </c>
      <c r="D129" s="530">
        <v>45275</v>
      </c>
      <c r="E129" s="532">
        <v>4150</v>
      </c>
      <c r="F129" s="533">
        <v>3050</v>
      </c>
      <c r="G129" s="525"/>
      <c r="H129" s="523"/>
      <c r="I129" s="523"/>
      <c r="J129" s="523"/>
      <c r="K129" s="523"/>
      <c r="L129" s="523"/>
      <c r="M129" s="523"/>
      <c r="N129" s="523"/>
      <c r="O129" s="523"/>
      <c r="P129" s="523"/>
      <c r="Q129" s="523"/>
      <c r="R129" s="523"/>
      <c r="S129" s="523"/>
      <c r="T129" s="523"/>
      <c r="U129" s="523"/>
      <c r="V129" s="523"/>
      <c r="W129" s="523"/>
      <c r="X129" s="523"/>
      <c r="Y129" s="523"/>
      <c r="Z129" s="523"/>
      <c r="AA129" s="523"/>
      <c r="AB129" s="523"/>
      <c r="AC129" s="523"/>
      <c r="AD129" s="523"/>
      <c r="AE129" s="523"/>
      <c r="AF129" s="523"/>
      <c r="AG129" s="523"/>
      <c r="AH129" s="523"/>
      <c r="AI129" s="523"/>
      <c r="AJ129" s="523"/>
      <c r="AK129" s="523"/>
      <c r="AL129" s="523"/>
      <c r="AM129" s="523"/>
      <c r="AN129" s="523"/>
      <c r="AO129" s="523"/>
      <c r="AP129" s="523"/>
      <c r="AQ129" s="523"/>
      <c r="AR129" s="523"/>
      <c r="AS129" s="523"/>
      <c r="AT129" s="523"/>
      <c r="AU129" s="523"/>
      <c r="AV129" s="523"/>
    </row>
    <row r="130" spans="1:48" ht="15.75">
      <c r="A130" s="505" t="s">
        <v>146</v>
      </c>
      <c r="B130" s="506">
        <v>3853.6</v>
      </c>
      <c r="C130" s="529">
        <v>162000246</v>
      </c>
      <c r="D130" s="530">
        <v>45275</v>
      </c>
      <c r="E130" s="532">
        <v>3250</v>
      </c>
      <c r="F130" s="533">
        <v>3139</v>
      </c>
      <c r="G130" s="525"/>
      <c r="H130" s="523"/>
      <c r="I130" s="523"/>
      <c r="J130" s="523"/>
      <c r="K130" s="523"/>
      <c r="L130" s="523"/>
      <c r="M130" s="523"/>
      <c r="N130" s="523"/>
      <c r="O130" s="523"/>
      <c r="P130" s="523"/>
      <c r="Q130" s="523"/>
      <c r="R130" s="523"/>
      <c r="S130" s="523"/>
      <c r="T130" s="523"/>
      <c r="U130" s="523"/>
      <c r="V130" s="523"/>
      <c r="W130" s="523"/>
      <c r="X130" s="523"/>
      <c r="Y130" s="523"/>
      <c r="Z130" s="523"/>
      <c r="AA130" s="523"/>
      <c r="AB130" s="523"/>
      <c r="AC130" s="523"/>
      <c r="AD130" s="523"/>
      <c r="AE130" s="523"/>
      <c r="AF130" s="523"/>
      <c r="AG130" s="523"/>
      <c r="AH130" s="523"/>
      <c r="AI130" s="523"/>
      <c r="AJ130" s="523"/>
      <c r="AK130" s="523"/>
      <c r="AL130" s="523"/>
      <c r="AM130" s="523"/>
      <c r="AN130" s="523"/>
      <c r="AO130" s="523"/>
      <c r="AP130" s="523"/>
      <c r="AQ130" s="523"/>
      <c r="AR130" s="523"/>
      <c r="AS130" s="523"/>
      <c r="AT130" s="523"/>
      <c r="AU130" s="523"/>
      <c r="AV130" s="523"/>
    </row>
    <row r="131" spans="1:48" ht="15.75">
      <c r="A131" s="505" t="s">
        <v>146</v>
      </c>
      <c r="B131" s="506">
        <v>3802.7</v>
      </c>
      <c r="C131" s="529">
        <v>162000352</v>
      </c>
      <c r="D131" s="530">
        <v>45278</v>
      </c>
      <c r="E131" s="532">
        <v>3250</v>
      </c>
      <c r="F131" s="535">
        <v>3516.7989023625341</v>
      </c>
      <c r="G131" s="525"/>
      <c r="H131" s="523"/>
      <c r="I131" s="523"/>
      <c r="J131" s="523"/>
      <c r="K131" s="523"/>
      <c r="L131" s="523"/>
      <c r="M131" s="523"/>
      <c r="N131" s="523"/>
      <c r="O131" s="523"/>
      <c r="P131" s="523"/>
      <c r="Q131" s="523"/>
      <c r="R131" s="523"/>
      <c r="S131" s="523"/>
      <c r="T131" s="523"/>
      <c r="U131" s="523"/>
      <c r="V131" s="523"/>
      <c r="W131" s="523"/>
      <c r="X131" s="523"/>
      <c r="Y131" s="523"/>
      <c r="Z131" s="523"/>
      <c r="AA131" s="523"/>
      <c r="AB131" s="523"/>
      <c r="AC131" s="523"/>
      <c r="AD131" s="523"/>
      <c r="AE131" s="523"/>
      <c r="AF131" s="523"/>
      <c r="AG131" s="523"/>
      <c r="AH131" s="523"/>
      <c r="AI131" s="523"/>
      <c r="AJ131" s="523"/>
      <c r="AK131" s="523"/>
      <c r="AL131" s="523"/>
      <c r="AM131" s="523"/>
      <c r="AN131" s="523"/>
      <c r="AO131" s="523"/>
      <c r="AP131" s="523"/>
      <c r="AQ131" s="523"/>
      <c r="AR131" s="523"/>
      <c r="AS131" s="523"/>
      <c r="AT131" s="523"/>
      <c r="AU131" s="523"/>
      <c r="AV131" s="523"/>
    </row>
    <row r="132" spans="1:48" ht="15.75">
      <c r="A132" s="505" t="s">
        <v>146</v>
      </c>
      <c r="B132" s="506">
        <v>3940.1</v>
      </c>
      <c r="C132" s="529">
        <v>162000356</v>
      </c>
      <c r="D132" s="530">
        <v>45280</v>
      </c>
      <c r="E132" s="532">
        <v>3250</v>
      </c>
      <c r="F132" s="535">
        <v>3209.7448968535109</v>
      </c>
      <c r="G132" s="525"/>
      <c r="H132" s="523"/>
      <c r="I132" s="523"/>
      <c r="J132" s="523"/>
      <c r="K132" s="523"/>
      <c r="L132" s="523"/>
      <c r="M132" s="523"/>
      <c r="N132" s="523"/>
      <c r="O132" s="523"/>
      <c r="P132" s="523"/>
      <c r="Q132" s="523"/>
      <c r="R132" s="523"/>
      <c r="S132" s="523"/>
      <c r="T132" s="523"/>
      <c r="U132" s="523"/>
      <c r="V132" s="523"/>
      <c r="W132" s="523"/>
      <c r="X132" s="523"/>
      <c r="Y132" s="523"/>
      <c r="Z132" s="523"/>
      <c r="AA132" s="523"/>
      <c r="AB132" s="523"/>
      <c r="AC132" s="523"/>
      <c r="AD132" s="523"/>
      <c r="AE132" s="523"/>
      <c r="AF132" s="523"/>
      <c r="AG132" s="523"/>
      <c r="AH132" s="523"/>
      <c r="AI132" s="523"/>
      <c r="AJ132" s="523"/>
      <c r="AK132" s="523"/>
      <c r="AL132" s="523"/>
      <c r="AM132" s="523"/>
      <c r="AN132" s="523"/>
      <c r="AO132" s="523"/>
      <c r="AP132" s="523"/>
      <c r="AQ132" s="523"/>
      <c r="AR132" s="523"/>
      <c r="AS132" s="523"/>
      <c r="AT132" s="523"/>
      <c r="AU132" s="523"/>
      <c r="AV132" s="523"/>
    </row>
    <row r="133" spans="1:48" ht="15.75">
      <c r="A133" s="505" t="s">
        <v>120</v>
      </c>
      <c r="B133" s="531">
        <v>3479.6</v>
      </c>
      <c r="C133" s="529">
        <v>162000362</v>
      </c>
      <c r="D133" s="530">
        <v>45282</v>
      </c>
      <c r="E133" s="532">
        <v>4150</v>
      </c>
      <c r="F133" s="535">
        <v>3232.114011049724</v>
      </c>
      <c r="G133" s="525"/>
      <c r="H133" s="523"/>
      <c r="I133" s="523"/>
      <c r="J133" s="523"/>
      <c r="K133" s="523"/>
      <c r="L133" s="523"/>
      <c r="M133" s="523"/>
      <c r="N133" s="523"/>
      <c r="O133" s="523"/>
      <c r="P133" s="523"/>
      <c r="Q133" s="523"/>
      <c r="R133" s="523"/>
      <c r="S133" s="523"/>
      <c r="T133" s="523"/>
      <c r="U133" s="523"/>
      <c r="V133" s="523"/>
      <c r="W133" s="523"/>
      <c r="X133" s="523"/>
      <c r="Y133" s="523"/>
      <c r="Z133" s="523"/>
      <c r="AA133" s="523"/>
      <c r="AB133" s="523"/>
      <c r="AC133" s="523"/>
      <c r="AD133" s="523"/>
      <c r="AE133" s="523"/>
      <c r="AF133" s="523"/>
      <c r="AG133" s="523"/>
      <c r="AH133" s="523"/>
      <c r="AI133" s="523"/>
      <c r="AJ133" s="523"/>
      <c r="AK133" s="523"/>
      <c r="AL133" s="523"/>
      <c r="AM133" s="523"/>
      <c r="AN133" s="523"/>
      <c r="AO133" s="523"/>
      <c r="AP133" s="523"/>
      <c r="AQ133" s="523"/>
      <c r="AR133" s="523"/>
      <c r="AS133" s="523"/>
      <c r="AT133" s="523"/>
      <c r="AU133" s="523"/>
      <c r="AV133" s="523"/>
    </row>
    <row r="134" spans="1:48" ht="15.75">
      <c r="A134" s="505" t="s">
        <v>120</v>
      </c>
      <c r="B134" s="531">
        <v>3871.55</v>
      </c>
      <c r="C134" s="529">
        <v>162000364</v>
      </c>
      <c r="D134" s="530">
        <v>45285</v>
      </c>
      <c r="E134" s="532">
        <v>4150</v>
      </c>
      <c r="F134" s="535">
        <v>3603.2328726035871</v>
      </c>
      <c r="G134" s="525"/>
      <c r="H134" s="523"/>
      <c r="I134" s="523"/>
      <c r="J134" s="523"/>
      <c r="K134" s="523"/>
      <c r="L134" s="523"/>
      <c r="M134" s="523"/>
      <c r="N134" s="523"/>
      <c r="O134" s="523"/>
      <c r="P134" s="523"/>
      <c r="Q134" s="523"/>
      <c r="R134" s="523"/>
      <c r="S134" s="523"/>
      <c r="T134" s="523"/>
      <c r="U134" s="523"/>
      <c r="V134" s="523"/>
      <c r="W134" s="523"/>
      <c r="X134" s="523"/>
      <c r="Y134" s="523"/>
      <c r="Z134" s="523"/>
      <c r="AA134" s="523"/>
      <c r="AB134" s="523"/>
      <c r="AC134" s="523"/>
      <c r="AD134" s="523"/>
      <c r="AE134" s="523"/>
      <c r="AF134" s="523"/>
      <c r="AG134" s="523"/>
      <c r="AH134" s="523"/>
      <c r="AI134" s="523"/>
      <c r="AJ134" s="523"/>
      <c r="AK134" s="523"/>
      <c r="AL134" s="523"/>
      <c r="AM134" s="523"/>
      <c r="AN134" s="523"/>
      <c r="AO134" s="523"/>
      <c r="AP134" s="523"/>
      <c r="AQ134" s="523"/>
      <c r="AR134" s="523"/>
      <c r="AS134" s="523"/>
      <c r="AT134" s="523"/>
      <c r="AU134" s="523"/>
      <c r="AV134" s="523"/>
    </row>
    <row r="135" spans="1:48" ht="15.75">
      <c r="A135" s="505" t="s">
        <v>120</v>
      </c>
      <c r="B135" s="531">
        <v>3968.3</v>
      </c>
      <c r="C135" s="529">
        <v>162000368</v>
      </c>
      <c r="D135" s="530">
        <v>45283</v>
      </c>
      <c r="E135" s="532">
        <v>4150</v>
      </c>
      <c r="F135" s="535">
        <v>3432.0713053539498</v>
      </c>
      <c r="G135" s="525"/>
      <c r="H135" s="523"/>
      <c r="I135" s="523"/>
      <c r="J135" s="523"/>
      <c r="K135" s="523"/>
      <c r="L135" s="523"/>
      <c r="M135" s="523"/>
      <c r="N135" s="523"/>
      <c r="O135" s="523"/>
      <c r="P135" s="523"/>
      <c r="Q135" s="523"/>
      <c r="R135" s="523"/>
      <c r="S135" s="523"/>
      <c r="T135" s="523"/>
      <c r="U135" s="523"/>
      <c r="V135" s="523"/>
      <c r="W135" s="523"/>
      <c r="X135" s="523"/>
      <c r="Y135" s="523"/>
      <c r="Z135" s="523"/>
      <c r="AA135" s="523"/>
      <c r="AB135" s="523"/>
      <c r="AC135" s="523"/>
      <c r="AD135" s="523"/>
      <c r="AE135" s="523"/>
      <c r="AF135" s="523"/>
      <c r="AG135" s="523"/>
      <c r="AH135" s="523"/>
      <c r="AI135" s="523"/>
      <c r="AJ135" s="523"/>
      <c r="AK135" s="523"/>
      <c r="AL135" s="523"/>
      <c r="AM135" s="523"/>
      <c r="AN135" s="523"/>
      <c r="AO135" s="523"/>
      <c r="AP135" s="523"/>
      <c r="AQ135" s="523"/>
      <c r="AR135" s="523"/>
      <c r="AS135" s="523"/>
      <c r="AT135" s="523"/>
      <c r="AU135" s="523"/>
      <c r="AV135" s="523"/>
    </row>
    <row r="136" spans="1:48" ht="15.75">
      <c r="A136" s="505" t="s">
        <v>138</v>
      </c>
      <c r="B136" s="536">
        <v>3602.75</v>
      </c>
      <c r="C136" s="529">
        <v>162000371</v>
      </c>
      <c r="D136" s="530">
        <v>45284</v>
      </c>
      <c r="E136" s="532">
        <v>3250</v>
      </c>
      <c r="F136" s="535">
        <v>4145.8119515111257</v>
      </c>
      <c r="G136" s="525"/>
      <c r="H136" s="534"/>
      <c r="I136" s="534"/>
      <c r="J136" s="523"/>
      <c r="K136" s="523"/>
      <c r="L136" s="523"/>
      <c r="M136" s="523"/>
      <c r="N136" s="523"/>
      <c r="O136" s="523"/>
      <c r="P136" s="523"/>
      <c r="Q136" s="523"/>
      <c r="R136" s="523"/>
      <c r="S136" s="523"/>
      <c r="T136" s="523"/>
      <c r="U136" s="523"/>
      <c r="V136" s="523"/>
      <c r="W136" s="523"/>
      <c r="X136" s="523"/>
      <c r="Y136" s="523"/>
      <c r="Z136" s="523"/>
      <c r="AA136" s="523"/>
      <c r="AB136" s="523"/>
      <c r="AC136" s="523"/>
      <c r="AD136" s="523"/>
      <c r="AE136" s="523"/>
      <c r="AF136" s="523"/>
      <c r="AG136" s="523"/>
      <c r="AH136" s="523"/>
      <c r="AI136" s="523"/>
      <c r="AJ136" s="523"/>
      <c r="AK136" s="523"/>
      <c r="AL136" s="523"/>
      <c r="AM136" s="523"/>
      <c r="AN136" s="523"/>
      <c r="AO136" s="523"/>
      <c r="AP136" s="523"/>
      <c r="AQ136" s="523"/>
      <c r="AR136" s="523"/>
      <c r="AS136" s="523"/>
      <c r="AT136" s="523"/>
      <c r="AU136" s="523"/>
      <c r="AV136" s="523"/>
    </row>
    <row r="137" spans="1:48" ht="15.75">
      <c r="A137" s="505" t="s">
        <v>120</v>
      </c>
      <c r="B137" s="536">
        <v>3775.2</v>
      </c>
      <c r="C137" s="529">
        <v>162000370</v>
      </c>
      <c r="D137" s="530">
        <v>45284</v>
      </c>
      <c r="E137" s="532">
        <v>4150</v>
      </c>
      <c r="F137" s="535">
        <v>3284.6142583117553</v>
      </c>
      <c r="G137" s="525"/>
      <c r="H137" s="534"/>
      <c r="I137" s="534"/>
      <c r="J137" s="523"/>
      <c r="K137" s="523"/>
      <c r="L137" s="523"/>
      <c r="M137" s="523"/>
      <c r="N137" s="523"/>
      <c r="O137" s="523"/>
      <c r="P137" s="523"/>
      <c r="Q137" s="523"/>
      <c r="R137" s="523"/>
      <c r="S137" s="523"/>
      <c r="T137" s="523"/>
      <c r="U137" s="523"/>
      <c r="V137" s="523"/>
      <c r="W137" s="523"/>
      <c r="X137" s="523"/>
      <c r="Y137" s="523"/>
      <c r="Z137" s="523"/>
      <c r="AA137" s="523"/>
      <c r="AB137" s="523"/>
      <c r="AC137" s="523"/>
      <c r="AD137" s="523"/>
      <c r="AE137" s="523"/>
      <c r="AF137" s="523"/>
      <c r="AG137" s="523"/>
      <c r="AH137" s="523"/>
      <c r="AI137" s="523"/>
      <c r="AJ137" s="523"/>
      <c r="AK137" s="523"/>
      <c r="AL137" s="523"/>
      <c r="AM137" s="523"/>
      <c r="AN137" s="523"/>
      <c r="AO137" s="523"/>
      <c r="AP137" s="523"/>
      <c r="AQ137" s="523"/>
      <c r="AR137" s="523"/>
      <c r="AS137" s="523"/>
      <c r="AT137" s="523"/>
      <c r="AU137" s="523"/>
      <c r="AV137" s="523"/>
    </row>
    <row r="138" spans="1:48" ht="15.75">
      <c r="A138" s="505" t="s">
        <v>138</v>
      </c>
      <c r="B138" s="531">
        <v>3549.95</v>
      </c>
      <c r="C138" s="529">
        <v>162000372</v>
      </c>
      <c r="D138" s="530">
        <v>45285</v>
      </c>
      <c r="E138" s="532">
        <v>3250</v>
      </c>
      <c r="F138" s="535">
        <v>3524.6186033942276</v>
      </c>
      <c r="G138" s="525"/>
      <c r="H138" s="534"/>
      <c r="I138" s="534"/>
      <c r="J138" s="523"/>
      <c r="K138" s="523"/>
      <c r="L138" s="523"/>
      <c r="M138" s="523"/>
      <c r="N138" s="523"/>
      <c r="O138" s="523"/>
      <c r="P138" s="523"/>
      <c r="Q138" s="523"/>
      <c r="R138" s="523"/>
      <c r="S138" s="523"/>
      <c r="T138" s="523"/>
      <c r="U138" s="523"/>
      <c r="V138" s="523"/>
      <c r="W138" s="523"/>
      <c r="X138" s="523"/>
      <c r="Y138" s="523"/>
      <c r="Z138" s="523"/>
      <c r="AA138" s="523"/>
      <c r="AB138" s="523"/>
      <c r="AC138" s="523"/>
      <c r="AD138" s="523"/>
      <c r="AE138" s="523"/>
      <c r="AF138" s="523"/>
      <c r="AG138" s="523"/>
      <c r="AH138" s="523"/>
      <c r="AI138" s="523"/>
      <c r="AJ138" s="523"/>
      <c r="AK138" s="523"/>
      <c r="AL138" s="523"/>
      <c r="AM138" s="523"/>
      <c r="AN138" s="523"/>
      <c r="AO138" s="523"/>
      <c r="AP138" s="523"/>
      <c r="AQ138" s="523"/>
      <c r="AR138" s="523"/>
      <c r="AS138" s="523"/>
      <c r="AT138" s="523"/>
      <c r="AU138" s="523"/>
      <c r="AV138" s="523"/>
    </row>
    <row r="139" spans="1:48" ht="15.75">
      <c r="A139" s="505" t="s">
        <v>120</v>
      </c>
      <c r="B139" s="531">
        <v>4053.1</v>
      </c>
      <c r="C139" s="529">
        <v>162000376</v>
      </c>
      <c r="D139" s="530">
        <v>45287</v>
      </c>
      <c r="E139" s="532">
        <v>4150</v>
      </c>
      <c r="F139" s="535">
        <v>2842.1083884093709</v>
      </c>
      <c r="G139" s="525"/>
      <c r="H139" s="534"/>
      <c r="I139" s="534"/>
      <c r="J139" s="523"/>
      <c r="K139" s="523"/>
      <c r="L139" s="523"/>
      <c r="M139" s="523"/>
      <c r="N139" s="523"/>
      <c r="O139" s="523"/>
      <c r="P139" s="523"/>
      <c r="Q139" s="523"/>
      <c r="R139" s="523"/>
      <c r="S139" s="523"/>
      <c r="T139" s="523"/>
      <c r="U139" s="523"/>
      <c r="V139" s="523"/>
      <c r="W139" s="523"/>
      <c r="X139" s="523"/>
      <c r="Y139" s="523"/>
      <c r="Z139" s="523"/>
      <c r="AA139" s="523"/>
      <c r="AB139" s="523"/>
      <c r="AC139" s="523"/>
      <c r="AD139" s="523"/>
      <c r="AE139" s="523"/>
      <c r="AF139" s="523"/>
      <c r="AG139" s="523"/>
      <c r="AH139" s="523"/>
      <c r="AI139" s="523"/>
      <c r="AJ139" s="523"/>
      <c r="AK139" s="523"/>
      <c r="AL139" s="523"/>
      <c r="AM139" s="523"/>
      <c r="AN139" s="523"/>
      <c r="AO139" s="523"/>
      <c r="AP139" s="523"/>
      <c r="AQ139" s="523"/>
      <c r="AR139" s="523"/>
      <c r="AS139" s="523"/>
      <c r="AT139" s="523"/>
      <c r="AU139" s="523"/>
      <c r="AV139" s="523"/>
    </row>
    <row r="140" spans="1:48" ht="15.75">
      <c r="A140" s="505" t="s">
        <v>120</v>
      </c>
      <c r="B140" s="506">
        <v>3237.05</v>
      </c>
      <c r="C140" s="529">
        <v>162000378</v>
      </c>
      <c r="D140" s="530">
        <v>45655</v>
      </c>
      <c r="E140" s="532">
        <v>4150</v>
      </c>
      <c r="F140" s="535">
        <v>2927.8935358339636</v>
      </c>
      <c r="G140" s="525"/>
      <c r="H140" s="534"/>
      <c r="I140" s="534"/>
      <c r="J140" s="523"/>
      <c r="K140" s="523"/>
      <c r="L140" s="523"/>
      <c r="M140" s="523"/>
      <c r="N140" s="523"/>
      <c r="O140" s="523"/>
      <c r="P140" s="523"/>
      <c r="Q140" s="523"/>
      <c r="R140" s="523"/>
      <c r="S140" s="523"/>
      <c r="T140" s="523"/>
      <c r="U140" s="523"/>
      <c r="V140" s="523"/>
      <c r="W140" s="523"/>
      <c r="X140" s="523"/>
      <c r="Y140" s="523"/>
      <c r="Z140" s="523"/>
      <c r="AA140" s="523"/>
      <c r="AB140" s="523"/>
      <c r="AC140" s="523"/>
      <c r="AD140" s="523"/>
      <c r="AE140" s="523"/>
      <c r="AF140" s="523"/>
      <c r="AG140" s="523"/>
      <c r="AH140" s="523"/>
      <c r="AI140" s="523"/>
      <c r="AJ140" s="523"/>
      <c r="AK140" s="523"/>
      <c r="AL140" s="523"/>
      <c r="AM140" s="523"/>
      <c r="AN140" s="523"/>
      <c r="AO140" s="523"/>
      <c r="AP140" s="523"/>
      <c r="AQ140" s="523"/>
      <c r="AR140" s="523"/>
      <c r="AS140" s="523"/>
      <c r="AT140" s="523"/>
      <c r="AU140" s="523"/>
      <c r="AV140" s="523"/>
    </row>
    <row r="141" spans="1:48" ht="15.75">
      <c r="A141" s="505" t="s">
        <v>137</v>
      </c>
      <c r="B141" s="531">
        <v>3848.25</v>
      </c>
      <c r="C141" s="529">
        <v>162000299</v>
      </c>
      <c r="D141" s="530">
        <v>45260</v>
      </c>
      <c r="E141" s="532">
        <v>3850</v>
      </c>
      <c r="F141" s="533">
        <v>3076</v>
      </c>
      <c r="G141" s="525"/>
      <c r="H141" s="534"/>
      <c r="I141" s="534"/>
      <c r="J141" s="523"/>
      <c r="K141" s="523"/>
      <c r="L141" s="523"/>
      <c r="M141" s="523"/>
      <c r="N141" s="523"/>
      <c r="O141" s="523"/>
      <c r="P141" s="523"/>
      <c r="Q141" s="523"/>
      <c r="R141" s="523"/>
      <c r="S141" s="523"/>
      <c r="T141" s="523"/>
      <c r="U141" s="523"/>
      <c r="V141" s="523"/>
      <c r="W141" s="523"/>
      <c r="X141" s="523"/>
      <c r="Y141" s="523"/>
      <c r="Z141" s="523"/>
      <c r="AA141" s="523"/>
      <c r="AB141" s="523"/>
      <c r="AC141" s="523"/>
      <c r="AD141" s="523"/>
      <c r="AE141" s="523"/>
      <c r="AF141" s="523"/>
      <c r="AG141" s="523"/>
      <c r="AH141" s="523"/>
      <c r="AI141" s="523"/>
      <c r="AJ141" s="523"/>
      <c r="AK141" s="523"/>
      <c r="AL141" s="523"/>
      <c r="AM141" s="523"/>
      <c r="AN141" s="523"/>
      <c r="AO141" s="523"/>
      <c r="AP141" s="523"/>
      <c r="AQ141" s="523"/>
      <c r="AR141" s="523"/>
      <c r="AS141" s="523"/>
      <c r="AT141" s="523"/>
      <c r="AU141" s="523"/>
      <c r="AV141" s="523"/>
    </row>
    <row r="142" spans="1:48" ht="15.75">
      <c r="A142" s="505" t="s">
        <v>199</v>
      </c>
      <c r="B142" s="531">
        <v>3848.85</v>
      </c>
      <c r="C142" s="529">
        <v>162000300</v>
      </c>
      <c r="D142" s="530">
        <v>45260</v>
      </c>
      <c r="E142" s="532">
        <v>3850</v>
      </c>
      <c r="F142" s="533">
        <v>3673</v>
      </c>
      <c r="G142" s="525"/>
      <c r="H142" s="534"/>
      <c r="I142" s="534"/>
      <c r="J142" s="523"/>
      <c r="K142" s="523"/>
      <c r="L142" s="523"/>
      <c r="M142" s="523"/>
      <c r="N142" s="523"/>
      <c r="O142" s="523"/>
      <c r="P142" s="523"/>
      <c r="Q142" s="523"/>
      <c r="R142" s="523"/>
      <c r="S142" s="523"/>
      <c r="T142" s="523"/>
      <c r="U142" s="523"/>
      <c r="V142" s="523"/>
      <c r="W142" s="523"/>
      <c r="X142" s="523"/>
      <c r="Y142" s="523"/>
      <c r="Z142" s="523"/>
      <c r="AA142" s="523"/>
      <c r="AB142" s="523"/>
      <c r="AC142" s="523"/>
      <c r="AD142" s="523"/>
      <c r="AE142" s="523"/>
      <c r="AF142" s="523"/>
      <c r="AG142" s="523"/>
      <c r="AH142" s="523"/>
      <c r="AI142" s="523"/>
      <c r="AJ142" s="523"/>
      <c r="AK142" s="523"/>
      <c r="AL142" s="523"/>
      <c r="AM142" s="523"/>
      <c r="AN142" s="523"/>
      <c r="AO142" s="523"/>
      <c r="AP142" s="523"/>
      <c r="AQ142" s="523"/>
      <c r="AR142" s="523"/>
      <c r="AS142" s="523"/>
      <c r="AT142" s="523"/>
      <c r="AU142" s="523"/>
      <c r="AV142" s="523"/>
    </row>
    <row r="143" spans="1:48" ht="15.75">
      <c r="A143" s="505" t="s">
        <v>145</v>
      </c>
      <c r="B143" s="531">
        <v>4058.35</v>
      </c>
      <c r="C143" s="529">
        <v>162000310</v>
      </c>
      <c r="D143" s="530">
        <v>45265</v>
      </c>
      <c r="E143" s="532">
        <v>4150</v>
      </c>
      <c r="F143" s="533">
        <v>3190</v>
      </c>
      <c r="G143" s="525"/>
      <c r="H143" s="534"/>
      <c r="I143" s="534"/>
      <c r="J143" s="523"/>
      <c r="K143" s="523"/>
      <c r="L143" s="523"/>
      <c r="M143" s="523"/>
      <c r="N143" s="523"/>
      <c r="O143" s="523"/>
      <c r="P143" s="523"/>
      <c r="Q143" s="523"/>
      <c r="R143" s="523"/>
      <c r="S143" s="523"/>
      <c r="T143" s="523"/>
      <c r="U143" s="523"/>
      <c r="V143" s="523"/>
      <c r="W143" s="523"/>
      <c r="X143" s="523"/>
      <c r="Y143" s="523"/>
      <c r="Z143" s="523"/>
      <c r="AA143" s="523"/>
      <c r="AB143" s="523"/>
      <c r="AC143" s="523"/>
      <c r="AD143" s="523"/>
      <c r="AE143" s="523"/>
      <c r="AF143" s="523"/>
      <c r="AG143" s="523"/>
      <c r="AH143" s="523"/>
      <c r="AI143" s="523"/>
      <c r="AJ143" s="523"/>
      <c r="AK143" s="523"/>
      <c r="AL143" s="523"/>
      <c r="AM143" s="523"/>
      <c r="AN143" s="523"/>
      <c r="AO143" s="523"/>
      <c r="AP143" s="523"/>
      <c r="AQ143" s="523"/>
      <c r="AR143" s="523"/>
      <c r="AS143" s="523"/>
      <c r="AT143" s="523"/>
      <c r="AU143" s="523"/>
      <c r="AV143" s="523"/>
    </row>
    <row r="144" spans="1:48" ht="15.75">
      <c r="A144" s="505" t="s">
        <v>200</v>
      </c>
      <c r="B144" s="506">
        <v>3898.05</v>
      </c>
      <c r="C144" s="529">
        <v>162000317</v>
      </c>
      <c r="D144" s="530">
        <v>45267</v>
      </c>
      <c r="E144" s="532">
        <v>4150</v>
      </c>
      <c r="F144" s="533">
        <v>3396</v>
      </c>
      <c r="G144" s="525"/>
      <c r="H144" s="534"/>
      <c r="I144" s="534"/>
      <c r="J144" s="523"/>
      <c r="K144" s="523"/>
      <c r="L144" s="523"/>
      <c r="M144" s="523"/>
      <c r="N144" s="523"/>
      <c r="O144" s="523"/>
      <c r="P144" s="523"/>
      <c r="Q144" s="523"/>
      <c r="R144" s="523"/>
      <c r="S144" s="523"/>
      <c r="T144" s="523"/>
      <c r="U144" s="523"/>
      <c r="V144" s="523"/>
      <c r="W144" s="523"/>
      <c r="X144" s="523"/>
      <c r="Y144" s="523"/>
      <c r="Z144" s="523"/>
      <c r="AA144" s="523"/>
      <c r="AB144" s="523"/>
      <c r="AC144" s="523"/>
      <c r="AD144" s="523"/>
      <c r="AE144" s="523"/>
      <c r="AF144" s="523"/>
      <c r="AG144" s="523"/>
      <c r="AH144" s="523"/>
      <c r="AI144" s="523"/>
      <c r="AJ144" s="523"/>
      <c r="AK144" s="523"/>
      <c r="AL144" s="523"/>
      <c r="AM144" s="523"/>
      <c r="AN144" s="523"/>
      <c r="AO144" s="523"/>
      <c r="AP144" s="523"/>
      <c r="AQ144" s="523"/>
      <c r="AR144" s="523"/>
      <c r="AS144" s="523"/>
      <c r="AT144" s="523"/>
      <c r="AU144" s="523"/>
      <c r="AV144" s="523"/>
    </row>
    <row r="145" spans="1:48" ht="15.75">
      <c r="A145" s="505" t="s">
        <v>201</v>
      </c>
      <c r="B145" s="506">
        <v>4030.3</v>
      </c>
      <c r="C145" s="529">
        <v>262000002</v>
      </c>
      <c r="D145" s="530">
        <v>45273</v>
      </c>
      <c r="E145" s="532">
        <v>2950</v>
      </c>
      <c r="F145" s="533">
        <v>3220</v>
      </c>
      <c r="G145" s="525"/>
      <c r="H145" s="534"/>
      <c r="I145" s="534"/>
      <c r="J145" s="523"/>
      <c r="K145" s="523"/>
      <c r="L145" s="523"/>
      <c r="M145" s="523"/>
      <c r="N145" s="523"/>
      <c r="O145" s="523"/>
      <c r="P145" s="523"/>
      <c r="Q145" s="523"/>
      <c r="R145" s="523"/>
      <c r="S145" s="523"/>
      <c r="T145" s="523"/>
      <c r="U145" s="523"/>
      <c r="V145" s="523"/>
      <c r="W145" s="523"/>
      <c r="X145" s="523"/>
      <c r="Y145" s="523"/>
      <c r="Z145" s="523"/>
      <c r="AA145" s="523"/>
      <c r="AB145" s="523"/>
      <c r="AC145" s="523"/>
      <c r="AD145" s="523"/>
      <c r="AE145" s="523"/>
      <c r="AF145" s="523"/>
      <c r="AG145" s="523"/>
      <c r="AH145" s="523"/>
      <c r="AI145" s="523"/>
      <c r="AJ145" s="523"/>
      <c r="AK145" s="523"/>
      <c r="AL145" s="523"/>
      <c r="AM145" s="523"/>
      <c r="AN145" s="523"/>
      <c r="AO145" s="523"/>
      <c r="AP145" s="523"/>
      <c r="AQ145" s="523"/>
      <c r="AR145" s="523"/>
      <c r="AS145" s="523"/>
      <c r="AT145" s="523"/>
      <c r="AU145" s="523"/>
      <c r="AV145" s="523"/>
    </row>
    <row r="146" spans="1:48" ht="15.75">
      <c r="A146" s="505" t="s">
        <v>145</v>
      </c>
      <c r="B146" s="531">
        <v>4007.75</v>
      </c>
      <c r="C146" s="529">
        <v>162000343</v>
      </c>
      <c r="D146" s="530">
        <v>45275</v>
      </c>
      <c r="E146" s="532">
        <v>4150</v>
      </c>
      <c r="F146" s="533">
        <v>2616</v>
      </c>
      <c r="G146" s="525"/>
      <c r="H146" s="534"/>
      <c r="I146" s="534"/>
      <c r="J146" s="523"/>
      <c r="K146" s="523"/>
      <c r="L146" s="523"/>
      <c r="M146" s="523"/>
      <c r="N146" s="523"/>
      <c r="O146" s="523"/>
      <c r="P146" s="523"/>
      <c r="Q146" s="523"/>
      <c r="R146" s="523"/>
      <c r="S146" s="523"/>
      <c r="T146" s="523"/>
      <c r="U146" s="523"/>
      <c r="V146" s="523"/>
      <c r="W146" s="523"/>
      <c r="X146" s="523"/>
      <c r="Y146" s="523"/>
      <c r="Z146" s="523"/>
      <c r="AA146" s="523"/>
      <c r="AB146" s="523"/>
      <c r="AC146" s="523"/>
      <c r="AD146" s="523"/>
      <c r="AE146" s="523"/>
      <c r="AF146" s="523"/>
      <c r="AG146" s="523"/>
      <c r="AH146" s="523"/>
      <c r="AI146" s="523"/>
      <c r="AJ146" s="523"/>
      <c r="AK146" s="523"/>
      <c r="AL146" s="523"/>
      <c r="AM146" s="523"/>
      <c r="AN146" s="523"/>
      <c r="AO146" s="523"/>
      <c r="AP146" s="523"/>
      <c r="AQ146" s="523"/>
      <c r="AR146" s="523"/>
      <c r="AS146" s="523"/>
      <c r="AT146" s="523"/>
      <c r="AU146" s="523"/>
      <c r="AV146" s="523"/>
    </row>
    <row r="147" spans="1:48" ht="15.75">
      <c r="A147" s="505" t="s">
        <v>145</v>
      </c>
      <c r="B147" s="531">
        <v>3993.8</v>
      </c>
      <c r="C147" s="529">
        <v>162000348</v>
      </c>
      <c r="D147" s="530">
        <v>45276</v>
      </c>
      <c r="E147" s="532">
        <v>4150</v>
      </c>
      <c r="F147" s="533">
        <v>2791</v>
      </c>
      <c r="G147" s="525"/>
      <c r="H147" s="534"/>
      <c r="I147" s="534"/>
      <c r="J147" s="523"/>
      <c r="K147" s="523"/>
      <c r="L147" s="523"/>
      <c r="M147" s="523"/>
      <c r="N147" s="523"/>
      <c r="O147" s="523"/>
      <c r="P147" s="523"/>
      <c r="Q147" s="523"/>
      <c r="R147" s="523"/>
      <c r="S147" s="523"/>
      <c r="T147" s="523"/>
      <c r="U147" s="523"/>
      <c r="V147" s="523"/>
      <c r="W147" s="523"/>
      <c r="X147" s="523"/>
      <c r="Y147" s="523"/>
      <c r="Z147" s="523"/>
      <c r="AA147" s="523"/>
      <c r="AB147" s="523"/>
      <c r="AC147" s="523"/>
      <c r="AD147" s="523"/>
      <c r="AE147" s="523"/>
      <c r="AF147" s="523"/>
      <c r="AG147" s="523"/>
      <c r="AH147" s="523"/>
      <c r="AI147" s="523"/>
      <c r="AJ147" s="523"/>
      <c r="AK147" s="523"/>
      <c r="AL147" s="523"/>
      <c r="AM147" s="523"/>
      <c r="AN147" s="523"/>
      <c r="AO147" s="523"/>
      <c r="AP147" s="523"/>
      <c r="AQ147" s="523"/>
      <c r="AR147" s="523"/>
      <c r="AS147" s="523"/>
      <c r="AT147" s="523"/>
      <c r="AU147" s="523"/>
      <c r="AV147" s="523"/>
    </row>
    <row r="148" spans="1:48" ht="15.75">
      <c r="A148" s="505" t="s">
        <v>199</v>
      </c>
      <c r="B148" s="531">
        <v>3845.2</v>
      </c>
      <c r="C148" s="529">
        <v>162000357</v>
      </c>
      <c r="D148" s="530">
        <v>45282</v>
      </c>
      <c r="E148" s="532">
        <v>3850</v>
      </c>
      <c r="F148" s="535">
        <v>3052.4525429017162</v>
      </c>
      <c r="G148" s="525"/>
      <c r="H148" s="534"/>
      <c r="I148" s="534"/>
      <c r="J148" s="523"/>
      <c r="K148" s="523"/>
      <c r="L148" s="523"/>
      <c r="M148" s="523"/>
      <c r="N148" s="523"/>
      <c r="O148" s="523"/>
      <c r="P148" s="523"/>
      <c r="Q148" s="523"/>
      <c r="R148" s="523"/>
      <c r="S148" s="523"/>
      <c r="T148" s="523"/>
      <c r="U148" s="523"/>
      <c r="V148" s="523"/>
      <c r="W148" s="523"/>
      <c r="X148" s="523"/>
      <c r="Y148" s="523"/>
      <c r="Z148" s="523"/>
      <c r="AA148" s="523"/>
      <c r="AB148" s="523"/>
      <c r="AC148" s="523"/>
      <c r="AD148" s="523"/>
      <c r="AE148" s="523"/>
      <c r="AF148" s="523"/>
      <c r="AG148" s="523"/>
      <c r="AH148" s="523"/>
      <c r="AI148" s="523"/>
      <c r="AJ148" s="523"/>
      <c r="AK148" s="523"/>
      <c r="AL148" s="523"/>
      <c r="AM148" s="523"/>
      <c r="AN148" s="523"/>
      <c r="AO148" s="523"/>
      <c r="AP148" s="523"/>
      <c r="AQ148" s="523"/>
      <c r="AR148" s="523"/>
      <c r="AS148" s="523"/>
      <c r="AT148" s="523"/>
      <c r="AU148" s="523"/>
      <c r="AV148" s="523"/>
    </row>
    <row r="149" spans="1:48" ht="15.75">
      <c r="A149" s="505" t="s">
        <v>145</v>
      </c>
      <c r="B149" s="536">
        <v>3962</v>
      </c>
      <c r="C149" s="529">
        <v>162000358</v>
      </c>
      <c r="D149" s="530">
        <v>45282</v>
      </c>
      <c r="E149" s="532">
        <v>4150</v>
      </c>
      <c r="F149" s="535">
        <v>3190.8627261358902</v>
      </c>
      <c r="G149" s="525"/>
      <c r="H149" s="534"/>
      <c r="I149" s="534"/>
      <c r="J149" s="523"/>
      <c r="K149" s="523"/>
      <c r="L149" s="523"/>
      <c r="M149" s="523"/>
      <c r="N149" s="523"/>
      <c r="O149" s="523"/>
      <c r="P149" s="523"/>
      <c r="Q149" s="523"/>
      <c r="R149" s="523"/>
      <c r="S149" s="523"/>
      <c r="T149" s="523"/>
      <c r="U149" s="523"/>
      <c r="V149" s="523"/>
      <c r="W149" s="523"/>
      <c r="X149" s="523"/>
      <c r="Y149" s="523"/>
      <c r="Z149" s="523"/>
      <c r="AA149" s="523"/>
      <c r="AB149" s="523"/>
      <c r="AC149" s="523"/>
      <c r="AD149" s="523"/>
      <c r="AE149" s="523"/>
      <c r="AF149" s="523"/>
      <c r="AG149" s="523"/>
      <c r="AH149" s="523"/>
      <c r="AI149" s="523"/>
      <c r="AJ149" s="523"/>
      <c r="AK149" s="523"/>
      <c r="AL149" s="523"/>
      <c r="AM149" s="523"/>
      <c r="AN149" s="523"/>
      <c r="AO149" s="523"/>
      <c r="AP149" s="523"/>
      <c r="AQ149" s="523"/>
      <c r="AR149" s="523"/>
      <c r="AS149" s="523"/>
      <c r="AT149" s="523"/>
      <c r="AU149" s="523"/>
      <c r="AV149" s="523"/>
    </row>
    <row r="150" spans="1:48" ht="15.75">
      <c r="A150" s="505" t="s">
        <v>137</v>
      </c>
      <c r="B150" s="536">
        <v>3868.5</v>
      </c>
      <c r="C150" s="529">
        <v>162000359</v>
      </c>
      <c r="D150" s="530">
        <v>45282</v>
      </c>
      <c r="E150" s="532">
        <v>3850</v>
      </c>
      <c r="F150" s="535">
        <v>3068.8161714820199</v>
      </c>
      <c r="G150" s="525"/>
      <c r="H150" s="534"/>
      <c r="I150" s="534"/>
      <c r="J150" s="523"/>
      <c r="K150" s="523"/>
      <c r="L150" s="523"/>
      <c r="M150" s="523"/>
      <c r="N150" s="523"/>
      <c r="O150" s="523"/>
      <c r="P150" s="523"/>
      <c r="Q150" s="523"/>
      <c r="R150" s="523"/>
      <c r="S150" s="523"/>
      <c r="T150" s="523"/>
      <c r="U150" s="523"/>
      <c r="V150" s="523"/>
      <c r="W150" s="523"/>
      <c r="X150" s="523"/>
      <c r="Y150" s="523"/>
      <c r="Z150" s="523"/>
      <c r="AA150" s="523"/>
      <c r="AB150" s="523"/>
      <c r="AC150" s="523"/>
      <c r="AD150" s="523"/>
      <c r="AE150" s="523"/>
      <c r="AF150" s="523"/>
      <c r="AG150" s="523"/>
      <c r="AH150" s="523"/>
      <c r="AI150" s="523"/>
      <c r="AJ150" s="523"/>
      <c r="AK150" s="523"/>
      <c r="AL150" s="523"/>
      <c r="AM150" s="523"/>
      <c r="AN150" s="523"/>
      <c r="AO150" s="523"/>
      <c r="AP150" s="523"/>
      <c r="AQ150" s="523"/>
      <c r="AR150" s="523"/>
      <c r="AS150" s="523"/>
      <c r="AT150" s="523"/>
      <c r="AU150" s="523"/>
      <c r="AV150" s="523"/>
    </row>
    <row r="151" spans="1:48" ht="15.75">
      <c r="A151" s="505" t="s">
        <v>145</v>
      </c>
      <c r="B151" s="531">
        <v>4035.2</v>
      </c>
      <c r="C151" s="529">
        <v>162000366</v>
      </c>
      <c r="D151" s="530">
        <v>45283</v>
      </c>
      <c r="E151" s="532">
        <v>4150</v>
      </c>
      <c r="F151" s="535">
        <v>3236.1986458742126</v>
      </c>
      <c r="G151" s="525"/>
      <c r="H151" s="534"/>
      <c r="I151" s="534"/>
      <c r="J151" s="523"/>
      <c r="K151" s="523"/>
      <c r="L151" s="523"/>
      <c r="M151" s="523"/>
      <c r="N151" s="523"/>
      <c r="O151" s="523"/>
      <c r="P151" s="523"/>
      <c r="Q151" s="523"/>
      <c r="R151" s="523"/>
      <c r="S151" s="523"/>
      <c r="T151" s="523"/>
      <c r="U151" s="523"/>
      <c r="V151" s="523"/>
      <c r="W151" s="523"/>
      <c r="X151" s="523"/>
      <c r="Y151" s="523"/>
      <c r="Z151" s="523"/>
      <c r="AA151" s="523"/>
      <c r="AB151" s="523"/>
      <c r="AC151" s="523"/>
      <c r="AD151" s="523"/>
      <c r="AE151" s="523"/>
      <c r="AF151" s="523"/>
      <c r="AG151" s="523"/>
      <c r="AH151" s="523"/>
      <c r="AI151" s="523"/>
      <c r="AJ151" s="523"/>
      <c r="AK151" s="523"/>
      <c r="AL151" s="523"/>
      <c r="AM151" s="523"/>
      <c r="AN151" s="523"/>
      <c r="AO151" s="523"/>
      <c r="AP151" s="523"/>
      <c r="AQ151" s="523"/>
      <c r="AR151" s="523"/>
      <c r="AS151" s="523"/>
      <c r="AT151" s="523"/>
      <c r="AU151" s="523"/>
      <c r="AV151" s="523"/>
    </row>
    <row r="152" spans="1:48" ht="15.75">
      <c r="A152" s="505" t="s">
        <v>101</v>
      </c>
      <c r="B152" s="531">
        <v>3942.4</v>
      </c>
      <c r="C152" s="529">
        <v>451000064</v>
      </c>
      <c r="D152" s="530">
        <v>45260</v>
      </c>
      <c r="E152" s="532">
        <v>3850</v>
      </c>
      <c r="F152" s="533">
        <v>3141</v>
      </c>
      <c r="G152" s="525"/>
      <c r="H152" s="534"/>
      <c r="I152" s="534"/>
      <c r="J152" s="523"/>
      <c r="K152" s="523"/>
      <c r="L152" s="523"/>
      <c r="M152" s="523"/>
      <c r="N152" s="523"/>
      <c r="O152" s="523"/>
      <c r="P152" s="523"/>
      <c r="Q152" s="523"/>
      <c r="R152" s="523"/>
      <c r="S152" s="523"/>
      <c r="T152" s="523"/>
      <c r="U152" s="523"/>
      <c r="V152" s="523"/>
      <c r="W152" s="523"/>
      <c r="X152" s="523"/>
      <c r="Y152" s="523"/>
      <c r="Z152" s="523"/>
      <c r="AA152" s="523"/>
      <c r="AB152" s="523"/>
      <c r="AC152" s="523"/>
      <c r="AD152" s="523"/>
      <c r="AE152" s="523"/>
      <c r="AF152" s="523"/>
      <c r="AG152" s="523"/>
      <c r="AH152" s="523"/>
      <c r="AI152" s="523"/>
      <c r="AJ152" s="523"/>
      <c r="AK152" s="523"/>
      <c r="AL152" s="523"/>
      <c r="AM152" s="523"/>
      <c r="AN152" s="523"/>
      <c r="AO152" s="523"/>
      <c r="AP152" s="523"/>
      <c r="AQ152" s="523"/>
      <c r="AR152" s="523"/>
      <c r="AS152" s="523"/>
      <c r="AT152" s="523"/>
      <c r="AU152" s="523"/>
      <c r="AV152" s="523"/>
    </row>
    <row r="153" spans="1:48" ht="15.75">
      <c r="A153" s="505" t="s">
        <v>101</v>
      </c>
      <c r="B153" s="531">
        <v>3980.2</v>
      </c>
      <c r="C153" s="529">
        <v>451000065</v>
      </c>
      <c r="D153" s="530">
        <v>45270</v>
      </c>
      <c r="E153" s="532">
        <v>3850</v>
      </c>
      <c r="F153" s="533">
        <v>3472</v>
      </c>
      <c r="G153" s="525"/>
      <c r="H153" s="534"/>
      <c r="I153" s="534"/>
      <c r="J153" s="523"/>
      <c r="K153" s="523"/>
      <c r="L153" s="523"/>
      <c r="M153" s="523"/>
      <c r="N153" s="523"/>
      <c r="O153" s="523"/>
      <c r="P153" s="523"/>
      <c r="Q153" s="523"/>
      <c r="R153" s="523"/>
      <c r="S153" s="523"/>
      <c r="T153" s="523"/>
      <c r="U153" s="523"/>
      <c r="V153" s="523"/>
      <c r="W153" s="523"/>
      <c r="X153" s="523"/>
      <c r="Y153" s="523"/>
      <c r="Z153" s="523"/>
      <c r="AA153" s="523"/>
      <c r="AB153" s="523"/>
      <c r="AC153" s="523"/>
      <c r="AD153" s="523"/>
      <c r="AE153" s="523"/>
      <c r="AF153" s="523"/>
      <c r="AG153" s="523"/>
      <c r="AH153" s="523"/>
      <c r="AI153" s="523"/>
      <c r="AJ153" s="523"/>
      <c r="AK153" s="523"/>
      <c r="AL153" s="523"/>
      <c r="AM153" s="523"/>
      <c r="AN153" s="523"/>
      <c r="AO153" s="523"/>
      <c r="AP153" s="523"/>
      <c r="AQ153" s="523"/>
      <c r="AR153" s="523"/>
      <c r="AS153" s="523"/>
      <c r="AT153" s="523"/>
      <c r="AU153" s="523"/>
      <c r="AV153" s="523"/>
    </row>
    <row r="154" spans="1:48" ht="15.75">
      <c r="A154" s="505" t="s">
        <v>101</v>
      </c>
      <c r="B154" s="531">
        <v>3908.8</v>
      </c>
      <c r="C154" s="529">
        <v>451000066</v>
      </c>
      <c r="D154" s="530">
        <v>45270</v>
      </c>
      <c r="E154" s="532">
        <v>3850</v>
      </c>
      <c r="F154" s="533">
        <v>3742</v>
      </c>
      <c r="G154" s="525"/>
      <c r="H154" s="534"/>
      <c r="I154" s="534"/>
      <c r="J154" s="523"/>
      <c r="K154" s="523"/>
      <c r="L154" s="523"/>
      <c r="M154" s="523"/>
      <c r="N154" s="523"/>
      <c r="O154" s="523"/>
      <c r="P154" s="523"/>
      <c r="Q154" s="523"/>
      <c r="R154" s="523"/>
      <c r="S154" s="523"/>
      <c r="T154" s="523"/>
      <c r="U154" s="523"/>
      <c r="V154" s="523"/>
      <c r="W154" s="523"/>
      <c r="X154" s="523"/>
      <c r="Y154" s="523"/>
      <c r="Z154" s="523"/>
      <c r="AA154" s="523"/>
      <c r="AB154" s="523"/>
      <c r="AC154" s="523"/>
      <c r="AD154" s="523"/>
      <c r="AE154" s="523"/>
      <c r="AF154" s="523"/>
      <c r="AG154" s="523"/>
      <c r="AH154" s="523"/>
      <c r="AI154" s="523"/>
      <c r="AJ154" s="523"/>
      <c r="AK154" s="523"/>
      <c r="AL154" s="523"/>
      <c r="AM154" s="523"/>
      <c r="AN154" s="523"/>
      <c r="AO154" s="523"/>
      <c r="AP154" s="523"/>
      <c r="AQ154" s="523"/>
      <c r="AR154" s="523"/>
      <c r="AS154" s="523"/>
      <c r="AT154" s="523"/>
      <c r="AU154" s="523"/>
      <c r="AV154" s="523"/>
    </row>
    <row r="155" spans="1:48" ht="15.75">
      <c r="A155" s="505" t="s">
        <v>101</v>
      </c>
      <c r="B155" s="531">
        <v>3968.95</v>
      </c>
      <c r="C155" s="529">
        <v>451000067</v>
      </c>
      <c r="D155" s="530">
        <v>45270</v>
      </c>
      <c r="E155" s="532">
        <v>3850</v>
      </c>
      <c r="F155" s="533">
        <v>3500</v>
      </c>
      <c r="G155" s="525"/>
      <c r="H155" s="534"/>
      <c r="I155" s="534"/>
      <c r="J155" s="523"/>
      <c r="K155" s="523"/>
      <c r="L155" s="523"/>
      <c r="M155" s="523"/>
      <c r="N155" s="523"/>
      <c r="O155" s="523"/>
      <c r="P155" s="523"/>
      <c r="Q155" s="523"/>
      <c r="R155" s="523"/>
      <c r="S155" s="523"/>
      <c r="T155" s="523"/>
      <c r="U155" s="523"/>
      <c r="V155" s="523"/>
      <c r="W155" s="523"/>
      <c r="X155" s="523"/>
      <c r="Y155" s="523"/>
      <c r="Z155" s="523"/>
      <c r="AA155" s="523"/>
      <c r="AB155" s="523"/>
      <c r="AC155" s="523"/>
      <c r="AD155" s="523"/>
      <c r="AE155" s="523"/>
      <c r="AF155" s="523"/>
      <c r="AG155" s="523"/>
      <c r="AH155" s="523"/>
      <c r="AI155" s="523"/>
      <c r="AJ155" s="523"/>
      <c r="AK155" s="523"/>
      <c r="AL155" s="523"/>
      <c r="AM155" s="523"/>
      <c r="AN155" s="523"/>
      <c r="AO155" s="523"/>
      <c r="AP155" s="523"/>
      <c r="AQ155" s="523"/>
      <c r="AR155" s="523"/>
      <c r="AS155" s="523"/>
      <c r="AT155" s="523"/>
      <c r="AU155" s="523"/>
      <c r="AV155" s="523"/>
    </row>
    <row r="156" spans="1:48" ht="15.75">
      <c r="A156" s="505" t="s">
        <v>101</v>
      </c>
      <c r="B156" s="531">
        <v>2867.95</v>
      </c>
      <c r="C156" s="529">
        <v>451000068</v>
      </c>
      <c r="D156" s="530">
        <v>45271</v>
      </c>
      <c r="E156" s="532">
        <v>3850</v>
      </c>
      <c r="F156" s="533">
        <v>3597</v>
      </c>
      <c r="G156" s="525"/>
      <c r="H156" s="534"/>
      <c r="I156" s="534"/>
      <c r="J156" s="523"/>
      <c r="K156" s="523"/>
      <c r="L156" s="523"/>
      <c r="M156" s="523"/>
      <c r="N156" s="523"/>
      <c r="O156" s="523"/>
      <c r="P156" s="523"/>
      <c r="Q156" s="523"/>
      <c r="R156" s="523"/>
      <c r="S156" s="523"/>
      <c r="T156" s="523"/>
      <c r="U156" s="523"/>
      <c r="V156" s="523"/>
      <c r="W156" s="523"/>
      <c r="X156" s="523"/>
      <c r="Y156" s="523"/>
      <c r="Z156" s="523"/>
      <c r="AA156" s="523"/>
      <c r="AB156" s="523"/>
      <c r="AC156" s="523"/>
      <c r="AD156" s="523"/>
      <c r="AE156" s="523"/>
      <c r="AF156" s="523"/>
      <c r="AG156" s="523"/>
      <c r="AH156" s="523"/>
      <c r="AI156" s="523"/>
      <c r="AJ156" s="523"/>
      <c r="AK156" s="523"/>
      <c r="AL156" s="523"/>
      <c r="AM156" s="523"/>
      <c r="AN156" s="523"/>
      <c r="AO156" s="523"/>
      <c r="AP156" s="523"/>
      <c r="AQ156" s="523"/>
      <c r="AR156" s="523"/>
      <c r="AS156" s="523"/>
      <c r="AT156" s="523"/>
      <c r="AU156" s="523"/>
      <c r="AV156" s="523"/>
    </row>
    <row r="157" spans="1:48" ht="15.75">
      <c r="A157" s="505" t="s">
        <v>101</v>
      </c>
      <c r="B157" s="531">
        <v>3924.35</v>
      </c>
      <c r="C157" s="529">
        <v>461000087</v>
      </c>
      <c r="D157" s="530">
        <v>45271</v>
      </c>
      <c r="E157" s="532">
        <v>3850</v>
      </c>
      <c r="F157" s="533">
        <v>3685</v>
      </c>
      <c r="G157" s="525"/>
      <c r="H157" s="534"/>
      <c r="I157" s="534"/>
      <c r="J157" s="523"/>
      <c r="K157" s="523"/>
      <c r="L157" s="523"/>
      <c r="M157" s="523"/>
      <c r="N157" s="523"/>
      <c r="O157" s="523"/>
      <c r="P157" s="523"/>
      <c r="Q157" s="523"/>
      <c r="R157" s="523"/>
      <c r="S157" s="523"/>
      <c r="T157" s="523"/>
      <c r="U157" s="523"/>
      <c r="V157" s="523"/>
      <c r="W157" s="523"/>
      <c r="X157" s="523"/>
      <c r="Y157" s="523"/>
      <c r="Z157" s="523"/>
      <c r="AA157" s="523"/>
      <c r="AB157" s="523"/>
      <c r="AC157" s="523"/>
      <c r="AD157" s="523"/>
      <c r="AE157" s="523"/>
      <c r="AF157" s="523"/>
      <c r="AG157" s="523"/>
      <c r="AH157" s="523"/>
      <c r="AI157" s="523"/>
      <c r="AJ157" s="523"/>
      <c r="AK157" s="523"/>
      <c r="AL157" s="523"/>
      <c r="AM157" s="523"/>
      <c r="AN157" s="523"/>
      <c r="AO157" s="523"/>
      <c r="AP157" s="523"/>
      <c r="AQ157" s="523"/>
      <c r="AR157" s="523"/>
      <c r="AS157" s="523"/>
      <c r="AT157" s="523"/>
      <c r="AU157" s="523"/>
      <c r="AV157" s="523"/>
    </row>
    <row r="158" spans="1:48" ht="15.75">
      <c r="A158" s="505" t="s">
        <v>101</v>
      </c>
      <c r="B158" s="536">
        <v>4074.1</v>
      </c>
      <c r="C158" s="529">
        <v>461000088</v>
      </c>
      <c r="D158" s="530">
        <v>45274</v>
      </c>
      <c r="E158" s="532">
        <v>3850</v>
      </c>
      <c r="F158" s="533">
        <v>3324</v>
      </c>
      <c r="G158" s="525"/>
      <c r="H158" s="534"/>
      <c r="I158" s="534"/>
      <c r="J158" s="523"/>
      <c r="K158" s="523"/>
      <c r="L158" s="523"/>
      <c r="M158" s="523"/>
      <c r="N158" s="523"/>
      <c r="O158" s="523"/>
      <c r="P158" s="523"/>
      <c r="Q158" s="523"/>
      <c r="R158" s="523"/>
      <c r="S158" s="523"/>
      <c r="T158" s="523"/>
      <c r="U158" s="523"/>
      <c r="V158" s="523"/>
      <c r="W158" s="523"/>
      <c r="X158" s="523"/>
      <c r="Y158" s="523"/>
      <c r="Z158" s="523"/>
      <c r="AA158" s="523"/>
      <c r="AB158" s="523"/>
      <c r="AC158" s="523"/>
      <c r="AD158" s="523"/>
      <c r="AE158" s="523"/>
      <c r="AF158" s="523"/>
      <c r="AG158" s="523"/>
      <c r="AH158" s="523"/>
      <c r="AI158" s="523"/>
      <c r="AJ158" s="523"/>
      <c r="AK158" s="523"/>
      <c r="AL158" s="523"/>
      <c r="AM158" s="523"/>
      <c r="AN158" s="523"/>
      <c r="AO158" s="523"/>
      <c r="AP158" s="523"/>
      <c r="AQ158" s="523"/>
      <c r="AR158" s="523"/>
      <c r="AS158" s="523"/>
      <c r="AT158" s="523"/>
      <c r="AU158" s="523"/>
      <c r="AV158" s="523"/>
    </row>
    <row r="159" spans="1:48" ht="15.75">
      <c r="A159" s="505" t="s">
        <v>101</v>
      </c>
      <c r="B159" s="531">
        <v>3948.7</v>
      </c>
      <c r="C159" s="529">
        <v>461000090</v>
      </c>
      <c r="D159" s="530">
        <v>45275</v>
      </c>
      <c r="E159" s="532">
        <v>3850</v>
      </c>
      <c r="F159" s="533">
        <v>3371</v>
      </c>
      <c r="G159" s="525"/>
      <c r="H159" s="534"/>
      <c r="I159" s="534"/>
      <c r="J159" s="523"/>
      <c r="K159" s="523"/>
      <c r="L159" s="523"/>
      <c r="M159" s="523"/>
      <c r="N159" s="523"/>
      <c r="O159" s="523"/>
      <c r="P159" s="523"/>
      <c r="Q159" s="523"/>
      <c r="R159" s="523"/>
      <c r="S159" s="523"/>
      <c r="T159" s="523"/>
      <c r="U159" s="523"/>
      <c r="V159" s="523"/>
      <c r="W159" s="523"/>
      <c r="X159" s="523"/>
      <c r="Y159" s="523"/>
      <c r="Z159" s="523"/>
      <c r="AA159" s="523"/>
      <c r="AB159" s="523"/>
      <c r="AC159" s="523"/>
      <c r="AD159" s="523"/>
      <c r="AE159" s="523"/>
      <c r="AF159" s="523"/>
      <c r="AG159" s="523"/>
      <c r="AH159" s="523"/>
      <c r="AI159" s="523"/>
      <c r="AJ159" s="523"/>
      <c r="AK159" s="523"/>
      <c r="AL159" s="523"/>
      <c r="AM159" s="523"/>
      <c r="AN159" s="523"/>
      <c r="AO159" s="523"/>
      <c r="AP159" s="523"/>
      <c r="AQ159" s="523"/>
      <c r="AR159" s="523"/>
      <c r="AS159" s="523"/>
      <c r="AT159" s="523"/>
      <c r="AU159" s="523"/>
      <c r="AV159" s="523"/>
    </row>
    <row r="160" spans="1:48" ht="15.75">
      <c r="A160" s="505" t="s">
        <v>101</v>
      </c>
      <c r="B160" s="531">
        <v>3801.45</v>
      </c>
      <c r="C160" s="529">
        <v>461000091</v>
      </c>
      <c r="D160" s="530">
        <v>45276</v>
      </c>
      <c r="E160" s="532">
        <v>3850</v>
      </c>
      <c r="F160" s="533">
        <v>3575</v>
      </c>
      <c r="G160" s="525"/>
      <c r="H160" s="534"/>
      <c r="I160" s="534"/>
      <c r="J160" s="523"/>
      <c r="K160" s="523"/>
      <c r="L160" s="523"/>
      <c r="M160" s="523"/>
      <c r="N160" s="523"/>
      <c r="O160" s="523"/>
      <c r="P160" s="523"/>
      <c r="Q160" s="523"/>
      <c r="R160" s="523"/>
      <c r="S160" s="523"/>
      <c r="T160" s="523"/>
      <c r="U160" s="523"/>
      <c r="V160" s="523"/>
      <c r="W160" s="523"/>
      <c r="X160" s="523"/>
      <c r="Y160" s="523"/>
      <c r="Z160" s="523"/>
      <c r="AA160" s="523"/>
      <c r="AB160" s="523"/>
      <c r="AC160" s="523"/>
      <c r="AD160" s="523"/>
      <c r="AE160" s="523"/>
      <c r="AF160" s="523"/>
      <c r="AG160" s="523"/>
      <c r="AH160" s="523"/>
      <c r="AI160" s="523"/>
      <c r="AJ160" s="523"/>
      <c r="AK160" s="523"/>
      <c r="AL160" s="523"/>
      <c r="AM160" s="523"/>
      <c r="AN160" s="523"/>
      <c r="AO160" s="523"/>
      <c r="AP160" s="523"/>
      <c r="AQ160" s="523"/>
      <c r="AR160" s="523"/>
      <c r="AS160" s="523"/>
      <c r="AT160" s="523"/>
      <c r="AU160" s="523"/>
      <c r="AV160" s="523"/>
    </row>
    <row r="161" spans="1:48" ht="15.75">
      <c r="A161" s="505" t="s">
        <v>101</v>
      </c>
      <c r="B161" s="531">
        <v>3871.1</v>
      </c>
      <c r="C161" s="529">
        <v>461000089</v>
      </c>
      <c r="D161" s="530">
        <v>45275</v>
      </c>
      <c r="E161" s="532">
        <v>3850</v>
      </c>
      <c r="F161" s="533">
        <v>3429</v>
      </c>
      <c r="G161" s="525"/>
      <c r="H161" s="534"/>
      <c r="I161" s="534"/>
      <c r="J161" s="523"/>
      <c r="K161" s="523"/>
      <c r="L161" s="523"/>
      <c r="M161" s="523"/>
      <c r="N161" s="523"/>
      <c r="O161" s="523"/>
      <c r="P161" s="523"/>
      <c r="Q161" s="523"/>
      <c r="R161" s="523"/>
      <c r="S161" s="523"/>
      <c r="T161" s="523"/>
      <c r="U161" s="523"/>
      <c r="V161" s="523"/>
      <c r="W161" s="523"/>
      <c r="X161" s="523"/>
      <c r="Y161" s="523"/>
      <c r="Z161" s="523"/>
      <c r="AA161" s="523"/>
      <c r="AB161" s="523"/>
      <c r="AC161" s="523"/>
      <c r="AD161" s="523"/>
      <c r="AE161" s="523"/>
      <c r="AF161" s="523"/>
      <c r="AG161" s="523"/>
      <c r="AH161" s="523"/>
      <c r="AI161" s="523"/>
      <c r="AJ161" s="523"/>
      <c r="AK161" s="523"/>
      <c r="AL161" s="523"/>
      <c r="AM161" s="523"/>
      <c r="AN161" s="523"/>
      <c r="AO161" s="523"/>
      <c r="AP161" s="523"/>
      <c r="AQ161" s="523"/>
      <c r="AR161" s="523"/>
      <c r="AS161" s="523"/>
      <c r="AT161" s="523"/>
      <c r="AU161" s="523"/>
      <c r="AV161" s="523"/>
    </row>
    <row r="162" spans="1:48" ht="15.75">
      <c r="A162" s="505" t="s">
        <v>202</v>
      </c>
      <c r="B162" s="531">
        <v>3955.3</v>
      </c>
      <c r="C162" s="529">
        <v>481000280</v>
      </c>
      <c r="D162" s="530">
        <v>45261</v>
      </c>
      <c r="E162" s="538">
        <v>4716.0998512439783</v>
      </c>
      <c r="F162" s="533">
        <v>4716.0998512439783</v>
      </c>
      <c r="G162" s="525"/>
      <c r="H162" s="534"/>
      <c r="I162" s="534"/>
      <c r="J162" s="523"/>
      <c r="K162" s="523"/>
      <c r="L162" s="523"/>
      <c r="M162" s="523"/>
      <c r="N162" s="523"/>
      <c r="O162" s="523"/>
      <c r="P162" s="523"/>
      <c r="Q162" s="523"/>
      <c r="R162" s="523"/>
      <c r="S162" s="523"/>
      <c r="T162" s="523"/>
      <c r="U162" s="523"/>
      <c r="V162" s="523"/>
      <c r="W162" s="523"/>
      <c r="X162" s="523"/>
      <c r="Y162" s="523"/>
      <c r="Z162" s="523"/>
      <c r="AA162" s="523"/>
      <c r="AB162" s="523"/>
      <c r="AC162" s="523"/>
      <c r="AD162" s="523"/>
      <c r="AE162" s="523"/>
      <c r="AF162" s="523"/>
      <c r="AG162" s="523"/>
      <c r="AH162" s="523"/>
      <c r="AI162" s="523"/>
      <c r="AJ162" s="523"/>
      <c r="AK162" s="523"/>
      <c r="AL162" s="523"/>
      <c r="AM162" s="523"/>
      <c r="AN162" s="523"/>
      <c r="AO162" s="523"/>
      <c r="AP162" s="523"/>
      <c r="AQ162" s="523"/>
      <c r="AR162" s="523"/>
      <c r="AS162" s="523"/>
      <c r="AT162" s="523"/>
      <c r="AU162" s="523"/>
      <c r="AV162" s="523"/>
    </row>
    <row r="163" spans="1:48" ht="15.75">
      <c r="A163" s="505" t="s">
        <v>202</v>
      </c>
      <c r="B163" s="531">
        <v>3787.05</v>
      </c>
      <c r="C163" s="529">
        <v>481000281</v>
      </c>
      <c r="D163" s="530">
        <v>45261</v>
      </c>
      <c r="E163" s="538">
        <v>4716.0998512439783</v>
      </c>
      <c r="F163" s="533">
        <v>4716.0998512439783</v>
      </c>
      <c r="G163" s="525"/>
      <c r="H163" s="534"/>
      <c r="I163" s="534"/>
      <c r="J163" s="523"/>
      <c r="K163" s="523"/>
      <c r="L163" s="523"/>
      <c r="M163" s="523"/>
      <c r="N163" s="523"/>
      <c r="O163" s="523"/>
      <c r="P163" s="523"/>
      <c r="Q163" s="523"/>
      <c r="R163" s="523"/>
      <c r="S163" s="523"/>
      <c r="T163" s="523"/>
      <c r="U163" s="523"/>
      <c r="V163" s="523"/>
      <c r="W163" s="523"/>
      <c r="X163" s="523"/>
      <c r="Y163" s="523"/>
      <c r="Z163" s="523"/>
      <c r="AA163" s="523"/>
      <c r="AB163" s="523"/>
      <c r="AC163" s="523"/>
      <c r="AD163" s="523"/>
      <c r="AE163" s="523"/>
      <c r="AF163" s="523"/>
      <c r="AG163" s="523"/>
      <c r="AH163" s="523"/>
      <c r="AI163" s="523"/>
      <c r="AJ163" s="523"/>
      <c r="AK163" s="523"/>
      <c r="AL163" s="523"/>
      <c r="AM163" s="523"/>
      <c r="AN163" s="523"/>
      <c r="AO163" s="523"/>
      <c r="AP163" s="523"/>
      <c r="AQ163" s="523"/>
      <c r="AR163" s="523"/>
      <c r="AS163" s="523"/>
      <c r="AT163" s="523"/>
      <c r="AU163" s="523"/>
      <c r="AV163" s="523"/>
    </row>
    <row r="164" spans="1:48" ht="15.75">
      <c r="A164" s="505" t="s">
        <v>202</v>
      </c>
      <c r="B164" s="531">
        <v>4039.35</v>
      </c>
      <c r="C164" s="529">
        <v>481000284</v>
      </c>
      <c r="D164" s="530">
        <v>45263</v>
      </c>
      <c r="E164" s="538">
        <v>4716.0998512439783</v>
      </c>
      <c r="F164" s="533">
        <v>4716.0998512439783</v>
      </c>
      <c r="G164" s="525"/>
      <c r="H164" s="534"/>
      <c r="I164" s="534"/>
      <c r="J164" s="523"/>
      <c r="K164" s="523"/>
      <c r="L164" s="523"/>
      <c r="M164" s="523"/>
      <c r="N164" s="523"/>
      <c r="O164" s="523"/>
      <c r="P164" s="523"/>
      <c r="Q164" s="523"/>
      <c r="R164" s="523"/>
      <c r="S164" s="523"/>
      <c r="T164" s="523"/>
      <c r="U164" s="523"/>
      <c r="V164" s="523"/>
      <c r="W164" s="523"/>
      <c r="X164" s="523"/>
      <c r="Y164" s="523"/>
      <c r="Z164" s="523"/>
      <c r="AA164" s="523"/>
      <c r="AB164" s="523"/>
      <c r="AC164" s="523"/>
      <c r="AD164" s="523"/>
      <c r="AE164" s="523"/>
      <c r="AF164" s="523"/>
      <c r="AG164" s="523"/>
      <c r="AH164" s="523"/>
      <c r="AI164" s="523"/>
      <c r="AJ164" s="523"/>
      <c r="AK164" s="523"/>
      <c r="AL164" s="523"/>
      <c r="AM164" s="523"/>
      <c r="AN164" s="523"/>
      <c r="AO164" s="523"/>
      <c r="AP164" s="523"/>
      <c r="AQ164" s="523"/>
      <c r="AR164" s="523"/>
      <c r="AS164" s="523"/>
      <c r="AT164" s="523"/>
      <c r="AU164" s="523"/>
      <c r="AV164" s="523"/>
    </row>
    <row r="165" spans="1:48" ht="15.75">
      <c r="A165" s="505" t="s">
        <v>202</v>
      </c>
      <c r="B165" s="531">
        <v>3959.6</v>
      </c>
      <c r="C165" s="529">
        <v>481000285</v>
      </c>
      <c r="D165" s="530">
        <v>45264</v>
      </c>
      <c r="E165" s="538">
        <v>4716.0998512439783</v>
      </c>
      <c r="F165" s="533">
        <v>4716.0998512439783</v>
      </c>
      <c r="G165" s="525"/>
      <c r="H165" s="534"/>
      <c r="I165" s="534"/>
      <c r="J165" s="523"/>
      <c r="K165" s="523"/>
      <c r="L165" s="523"/>
      <c r="M165" s="523"/>
      <c r="N165" s="523"/>
      <c r="O165" s="523"/>
      <c r="P165" s="523"/>
      <c r="Q165" s="523"/>
      <c r="R165" s="523"/>
      <c r="S165" s="523"/>
      <c r="T165" s="523"/>
      <c r="U165" s="523"/>
      <c r="V165" s="523"/>
      <c r="W165" s="523"/>
      <c r="X165" s="523"/>
      <c r="Y165" s="523"/>
      <c r="Z165" s="523"/>
      <c r="AA165" s="523"/>
      <c r="AB165" s="523"/>
      <c r="AC165" s="523"/>
      <c r="AD165" s="523"/>
      <c r="AE165" s="523"/>
      <c r="AF165" s="523"/>
      <c r="AG165" s="523"/>
      <c r="AH165" s="523"/>
      <c r="AI165" s="523"/>
      <c r="AJ165" s="523"/>
      <c r="AK165" s="523"/>
      <c r="AL165" s="523"/>
      <c r="AM165" s="523"/>
      <c r="AN165" s="523"/>
      <c r="AO165" s="523"/>
      <c r="AP165" s="523"/>
      <c r="AQ165" s="523"/>
      <c r="AR165" s="523"/>
      <c r="AS165" s="523"/>
      <c r="AT165" s="523"/>
      <c r="AU165" s="523"/>
      <c r="AV165" s="523"/>
    </row>
    <row r="166" spans="1:48" ht="15.75">
      <c r="A166" s="505" t="s">
        <v>202</v>
      </c>
      <c r="B166" s="536">
        <v>3614.9</v>
      </c>
      <c r="C166" s="529">
        <v>481000287</v>
      </c>
      <c r="D166" s="530">
        <v>45265</v>
      </c>
      <c r="E166" s="538">
        <v>4716.0998512439783</v>
      </c>
      <c r="F166" s="533">
        <v>4716.0998512439783</v>
      </c>
      <c r="G166" s="525"/>
      <c r="H166" s="534"/>
      <c r="I166" s="534"/>
      <c r="J166" s="523"/>
      <c r="K166" s="523"/>
      <c r="L166" s="523"/>
      <c r="M166" s="523"/>
      <c r="N166" s="523"/>
      <c r="O166" s="523"/>
      <c r="P166" s="523"/>
      <c r="Q166" s="523"/>
      <c r="R166" s="523"/>
      <c r="S166" s="523"/>
      <c r="T166" s="523"/>
      <c r="U166" s="523"/>
      <c r="V166" s="523"/>
      <c r="W166" s="523"/>
      <c r="X166" s="523"/>
      <c r="Y166" s="523"/>
      <c r="Z166" s="523"/>
      <c r="AA166" s="523"/>
      <c r="AB166" s="523"/>
      <c r="AC166" s="523"/>
      <c r="AD166" s="523"/>
      <c r="AE166" s="523"/>
      <c r="AF166" s="523"/>
      <c r="AG166" s="523"/>
      <c r="AH166" s="523"/>
      <c r="AI166" s="523"/>
      <c r="AJ166" s="523"/>
      <c r="AK166" s="523"/>
      <c r="AL166" s="523"/>
      <c r="AM166" s="523"/>
      <c r="AN166" s="523"/>
      <c r="AO166" s="523"/>
      <c r="AP166" s="523"/>
      <c r="AQ166" s="523"/>
      <c r="AR166" s="523"/>
      <c r="AS166" s="523"/>
      <c r="AT166" s="523"/>
      <c r="AU166" s="523"/>
      <c r="AV166" s="523"/>
    </row>
    <row r="167" spans="1:48" ht="15.75">
      <c r="A167" s="505" t="s">
        <v>202</v>
      </c>
      <c r="B167" s="531">
        <v>3808.65</v>
      </c>
      <c r="C167" s="529">
        <v>481000289</v>
      </c>
      <c r="D167" s="530">
        <v>45266</v>
      </c>
      <c r="E167" s="538">
        <v>4716.0998512439783</v>
      </c>
      <c r="F167" s="533">
        <v>4716.0998512439783</v>
      </c>
      <c r="G167" s="525"/>
      <c r="H167" s="534"/>
      <c r="I167" s="534"/>
      <c r="J167" s="523"/>
      <c r="K167" s="523"/>
      <c r="L167" s="523"/>
      <c r="M167" s="523"/>
      <c r="N167" s="523"/>
      <c r="O167" s="523"/>
      <c r="P167" s="523"/>
      <c r="Q167" s="523"/>
      <c r="R167" s="523"/>
      <c r="S167" s="523"/>
      <c r="T167" s="523"/>
      <c r="U167" s="523"/>
      <c r="V167" s="523"/>
      <c r="W167" s="523"/>
      <c r="X167" s="523"/>
      <c r="Y167" s="523"/>
      <c r="Z167" s="523"/>
      <c r="AA167" s="523"/>
      <c r="AB167" s="523"/>
      <c r="AC167" s="523"/>
      <c r="AD167" s="523"/>
      <c r="AE167" s="523"/>
      <c r="AF167" s="523"/>
      <c r="AG167" s="523"/>
      <c r="AH167" s="523"/>
      <c r="AI167" s="523"/>
      <c r="AJ167" s="523"/>
      <c r="AK167" s="523"/>
      <c r="AL167" s="523"/>
      <c r="AM167" s="523"/>
      <c r="AN167" s="523"/>
      <c r="AO167" s="523"/>
      <c r="AP167" s="523"/>
      <c r="AQ167" s="523"/>
      <c r="AR167" s="523"/>
      <c r="AS167" s="523"/>
      <c r="AT167" s="523"/>
      <c r="AU167" s="523"/>
      <c r="AV167" s="523"/>
    </row>
    <row r="168" spans="1:48" ht="15.75">
      <c r="A168" s="505" t="s">
        <v>202</v>
      </c>
      <c r="B168" s="531">
        <v>3815.4</v>
      </c>
      <c r="C168" s="529">
        <v>481000290</v>
      </c>
      <c r="D168" s="530">
        <v>45266</v>
      </c>
      <c r="E168" s="538">
        <v>4716.0998512439783</v>
      </c>
      <c r="F168" s="533">
        <v>4716.0998512439783</v>
      </c>
      <c r="G168" s="525"/>
      <c r="H168" s="534"/>
      <c r="I168" s="534"/>
      <c r="J168" s="523"/>
      <c r="K168" s="523"/>
      <c r="L168" s="523"/>
      <c r="M168" s="523"/>
      <c r="N168" s="523"/>
      <c r="O168" s="523"/>
      <c r="P168" s="523"/>
      <c r="Q168" s="523"/>
      <c r="R168" s="523"/>
      <c r="S168" s="523"/>
      <c r="T168" s="523"/>
      <c r="U168" s="523"/>
      <c r="V168" s="523"/>
      <c r="W168" s="523"/>
      <c r="X168" s="523"/>
      <c r="Y168" s="523"/>
      <c r="Z168" s="523"/>
      <c r="AA168" s="523"/>
      <c r="AB168" s="523"/>
      <c r="AC168" s="523"/>
      <c r="AD168" s="523"/>
      <c r="AE168" s="523"/>
      <c r="AF168" s="523"/>
      <c r="AG168" s="523"/>
      <c r="AH168" s="523"/>
      <c r="AI168" s="523"/>
      <c r="AJ168" s="523"/>
      <c r="AK168" s="523"/>
      <c r="AL168" s="523"/>
      <c r="AM168" s="523"/>
      <c r="AN168" s="523"/>
      <c r="AO168" s="523"/>
      <c r="AP168" s="523"/>
      <c r="AQ168" s="523"/>
      <c r="AR168" s="523"/>
      <c r="AS168" s="523"/>
      <c r="AT168" s="523"/>
      <c r="AU168" s="523"/>
      <c r="AV168" s="523"/>
    </row>
    <row r="169" spans="1:48" ht="15.75">
      <c r="A169" s="505" t="s">
        <v>202</v>
      </c>
      <c r="B169" s="531">
        <v>3833.5</v>
      </c>
      <c r="C169" s="529">
        <v>481000292</v>
      </c>
      <c r="D169" s="530">
        <v>45267</v>
      </c>
      <c r="E169" s="538">
        <v>4716.0998512439783</v>
      </c>
      <c r="F169" s="533">
        <v>4716.0998512439783</v>
      </c>
      <c r="G169" s="525"/>
      <c r="H169" s="534"/>
      <c r="I169" s="534"/>
      <c r="J169" s="523"/>
      <c r="K169" s="523"/>
      <c r="L169" s="523"/>
      <c r="M169" s="523"/>
      <c r="N169" s="523"/>
      <c r="O169" s="523"/>
      <c r="P169" s="523"/>
      <c r="Q169" s="523"/>
      <c r="R169" s="523"/>
      <c r="S169" s="523"/>
      <c r="T169" s="523"/>
      <c r="U169" s="523"/>
      <c r="V169" s="523"/>
      <c r="W169" s="523"/>
      <c r="X169" s="523"/>
      <c r="Y169" s="523"/>
      <c r="Z169" s="523"/>
      <c r="AA169" s="523"/>
      <c r="AB169" s="523"/>
      <c r="AC169" s="523"/>
      <c r="AD169" s="523"/>
      <c r="AE169" s="523"/>
      <c r="AF169" s="523"/>
      <c r="AG169" s="523"/>
      <c r="AH169" s="523"/>
      <c r="AI169" s="523"/>
      <c r="AJ169" s="523"/>
      <c r="AK169" s="523"/>
      <c r="AL169" s="523"/>
      <c r="AM169" s="523"/>
      <c r="AN169" s="523"/>
      <c r="AO169" s="523"/>
      <c r="AP169" s="523"/>
      <c r="AQ169" s="523"/>
      <c r="AR169" s="523"/>
      <c r="AS169" s="523"/>
      <c r="AT169" s="523"/>
      <c r="AU169" s="523"/>
      <c r="AV169" s="523"/>
    </row>
    <row r="170" spans="1:48" ht="15.75">
      <c r="A170" s="505" t="s">
        <v>202</v>
      </c>
      <c r="B170" s="531">
        <v>3875</v>
      </c>
      <c r="C170" s="529">
        <v>481000294</v>
      </c>
      <c r="D170" s="530">
        <v>45268</v>
      </c>
      <c r="E170" s="538">
        <v>4716.0998512439783</v>
      </c>
      <c r="F170" s="533">
        <v>4716.0998512439783</v>
      </c>
      <c r="G170" s="525"/>
      <c r="H170" s="534"/>
      <c r="I170" s="534"/>
      <c r="J170" s="523"/>
      <c r="K170" s="523"/>
      <c r="L170" s="523"/>
      <c r="M170" s="523"/>
      <c r="N170" s="523"/>
      <c r="O170" s="523"/>
      <c r="P170" s="523"/>
      <c r="Q170" s="523"/>
      <c r="R170" s="523"/>
      <c r="S170" s="523"/>
      <c r="T170" s="523"/>
      <c r="U170" s="523"/>
      <c r="V170" s="523"/>
      <c r="W170" s="523"/>
      <c r="X170" s="523"/>
      <c r="Y170" s="523"/>
      <c r="Z170" s="523"/>
      <c r="AA170" s="523"/>
      <c r="AB170" s="523"/>
      <c r="AC170" s="523"/>
      <c r="AD170" s="523"/>
      <c r="AE170" s="523"/>
      <c r="AF170" s="523"/>
      <c r="AG170" s="523"/>
      <c r="AH170" s="523"/>
      <c r="AI170" s="523"/>
      <c r="AJ170" s="523"/>
      <c r="AK170" s="523"/>
      <c r="AL170" s="523"/>
      <c r="AM170" s="523"/>
      <c r="AN170" s="523"/>
      <c r="AO170" s="523"/>
      <c r="AP170" s="523"/>
      <c r="AQ170" s="523"/>
      <c r="AR170" s="523"/>
      <c r="AS170" s="523"/>
      <c r="AT170" s="523"/>
      <c r="AU170" s="523"/>
      <c r="AV170" s="523"/>
    </row>
    <row r="171" spans="1:48" ht="15.75">
      <c r="A171" s="505" t="s">
        <v>202</v>
      </c>
      <c r="B171" s="531">
        <v>3964.3</v>
      </c>
      <c r="C171" s="529">
        <v>481000293</v>
      </c>
      <c r="D171" s="530">
        <v>45267</v>
      </c>
      <c r="E171" s="538">
        <v>4716.0998512439783</v>
      </c>
      <c r="F171" s="533">
        <v>4716.0998512439783</v>
      </c>
      <c r="G171" s="525"/>
      <c r="H171" s="534"/>
      <c r="I171" s="534"/>
      <c r="J171" s="523"/>
      <c r="K171" s="523"/>
      <c r="L171" s="523"/>
      <c r="M171" s="523"/>
      <c r="N171" s="523"/>
      <c r="O171" s="523"/>
      <c r="P171" s="523"/>
      <c r="Q171" s="523"/>
      <c r="R171" s="523"/>
      <c r="S171" s="523"/>
      <c r="T171" s="523"/>
      <c r="U171" s="523"/>
      <c r="V171" s="523"/>
      <c r="W171" s="523"/>
      <c r="X171" s="523"/>
      <c r="Y171" s="523"/>
      <c r="Z171" s="523"/>
      <c r="AA171" s="523"/>
      <c r="AB171" s="523"/>
      <c r="AC171" s="523"/>
      <c r="AD171" s="523"/>
      <c r="AE171" s="523"/>
      <c r="AF171" s="523"/>
      <c r="AG171" s="523"/>
      <c r="AH171" s="523"/>
      <c r="AI171" s="523"/>
      <c r="AJ171" s="523"/>
      <c r="AK171" s="523"/>
      <c r="AL171" s="523"/>
      <c r="AM171" s="523"/>
      <c r="AN171" s="523"/>
      <c r="AO171" s="523"/>
      <c r="AP171" s="523"/>
      <c r="AQ171" s="523"/>
      <c r="AR171" s="523"/>
      <c r="AS171" s="523"/>
      <c r="AT171" s="523"/>
      <c r="AU171" s="523"/>
      <c r="AV171" s="523"/>
    </row>
    <row r="172" spans="1:48" ht="15.75">
      <c r="A172" s="505" t="s">
        <v>202</v>
      </c>
      <c r="B172" s="531">
        <v>3748.6</v>
      </c>
      <c r="C172" s="529">
        <v>481000295</v>
      </c>
      <c r="D172" s="530">
        <v>45269</v>
      </c>
      <c r="E172" s="538">
        <v>4716.0998512439783</v>
      </c>
      <c r="F172" s="533">
        <v>4716.0998512439783</v>
      </c>
      <c r="G172" s="525"/>
      <c r="H172" s="534"/>
      <c r="I172" s="534"/>
      <c r="J172" s="523"/>
      <c r="K172" s="523"/>
      <c r="L172" s="523"/>
      <c r="M172" s="523"/>
      <c r="N172" s="523"/>
      <c r="O172" s="523"/>
      <c r="P172" s="523"/>
      <c r="Q172" s="523"/>
      <c r="R172" s="523"/>
      <c r="S172" s="523"/>
      <c r="T172" s="523"/>
      <c r="U172" s="523"/>
      <c r="V172" s="523"/>
      <c r="W172" s="523"/>
      <c r="X172" s="523"/>
      <c r="Y172" s="523"/>
      <c r="Z172" s="523"/>
      <c r="AA172" s="523"/>
      <c r="AB172" s="523"/>
      <c r="AC172" s="523"/>
      <c r="AD172" s="523"/>
      <c r="AE172" s="523"/>
      <c r="AF172" s="523"/>
      <c r="AG172" s="523"/>
      <c r="AH172" s="523"/>
      <c r="AI172" s="523"/>
      <c r="AJ172" s="523"/>
      <c r="AK172" s="523"/>
      <c r="AL172" s="523"/>
      <c r="AM172" s="523"/>
      <c r="AN172" s="523"/>
      <c r="AO172" s="523"/>
      <c r="AP172" s="523"/>
      <c r="AQ172" s="523"/>
      <c r="AR172" s="523"/>
      <c r="AS172" s="523"/>
      <c r="AT172" s="523"/>
      <c r="AU172" s="523"/>
      <c r="AV172" s="523"/>
    </row>
    <row r="173" spans="1:48" ht="15.75">
      <c r="A173" s="505" t="s">
        <v>202</v>
      </c>
      <c r="B173" s="531">
        <v>3946.05</v>
      </c>
      <c r="C173" s="529">
        <v>481000296</v>
      </c>
      <c r="D173" s="530">
        <v>45285</v>
      </c>
      <c r="E173" s="538">
        <v>4716.0998512439783</v>
      </c>
      <c r="F173" s="533">
        <v>4716.0998512439783</v>
      </c>
      <c r="G173" s="525"/>
      <c r="H173" s="534"/>
      <c r="I173" s="534"/>
      <c r="J173" s="523"/>
      <c r="K173" s="523"/>
      <c r="L173" s="523"/>
      <c r="M173" s="523"/>
      <c r="N173" s="523"/>
      <c r="O173" s="523"/>
      <c r="P173" s="523"/>
      <c r="Q173" s="523"/>
      <c r="R173" s="523"/>
      <c r="S173" s="523"/>
      <c r="T173" s="523"/>
      <c r="U173" s="523"/>
      <c r="V173" s="523"/>
      <c r="W173" s="523"/>
      <c r="X173" s="523"/>
      <c r="Y173" s="523"/>
      <c r="Z173" s="523"/>
      <c r="AA173" s="523"/>
      <c r="AB173" s="523"/>
      <c r="AC173" s="523"/>
      <c r="AD173" s="523"/>
      <c r="AE173" s="523"/>
      <c r="AF173" s="523"/>
      <c r="AG173" s="523"/>
      <c r="AH173" s="523"/>
      <c r="AI173" s="523"/>
      <c r="AJ173" s="523"/>
      <c r="AK173" s="523"/>
      <c r="AL173" s="523"/>
      <c r="AM173" s="523"/>
      <c r="AN173" s="523"/>
      <c r="AO173" s="523"/>
      <c r="AP173" s="523"/>
      <c r="AQ173" s="523"/>
      <c r="AR173" s="523"/>
      <c r="AS173" s="523"/>
      <c r="AT173" s="523"/>
      <c r="AU173" s="523"/>
      <c r="AV173" s="523"/>
    </row>
    <row r="174" spans="1:48" ht="15.75">
      <c r="A174" s="505" t="s">
        <v>202</v>
      </c>
      <c r="B174" s="536">
        <v>3849</v>
      </c>
      <c r="C174" s="529">
        <v>481000297</v>
      </c>
      <c r="D174" s="530">
        <v>45285</v>
      </c>
      <c r="E174" s="538">
        <v>4716.0998512439783</v>
      </c>
      <c r="F174" s="533">
        <v>4716.0998512439783</v>
      </c>
      <c r="G174" s="525"/>
      <c r="H174" s="534"/>
      <c r="I174" s="534"/>
      <c r="J174" s="523"/>
      <c r="K174" s="523"/>
      <c r="L174" s="523"/>
      <c r="M174" s="523"/>
      <c r="N174" s="523"/>
      <c r="O174" s="523"/>
      <c r="P174" s="523"/>
      <c r="Q174" s="523"/>
      <c r="R174" s="523"/>
      <c r="S174" s="523"/>
      <c r="T174" s="523"/>
      <c r="U174" s="523"/>
      <c r="V174" s="523"/>
      <c r="W174" s="523"/>
      <c r="X174" s="523"/>
      <c r="Y174" s="523"/>
      <c r="Z174" s="523"/>
      <c r="AA174" s="523"/>
      <c r="AB174" s="523"/>
      <c r="AC174" s="523"/>
      <c r="AD174" s="523"/>
      <c r="AE174" s="523"/>
      <c r="AF174" s="523"/>
      <c r="AG174" s="523"/>
      <c r="AH174" s="523"/>
      <c r="AI174" s="523"/>
      <c r="AJ174" s="523"/>
      <c r="AK174" s="523"/>
      <c r="AL174" s="523"/>
      <c r="AM174" s="523"/>
      <c r="AN174" s="523"/>
      <c r="AO174" s="523"/>
      <c r="AP174" s="523"/>
      <c r="AQ174" s="523"/>
      <c r="AR174" s="523"/>
      <c r="AS174" s="523"/>
      <c r="AT174" s="523"/>
      <c r="AU174" s="523"/>
      <c r="AV174" s="523"/>
    </row>
    <row r="175" spans="1:48" ht="15.75">
      <c r="A175" s="505" t="s">
        <v>202</v>
      </c>
      <c r="B175" s="531">
        <v>3955.5</v>
      </c>
      <c r="C175" s="529">
        <v>481000298</v>
      </c>
      <c r="D175" s="530">
        <v>45285</v>
      </c>
      <c r="E175" s="538">
        <v>4716.0998512439783</v>
      </c>
      <c r="F175" s="533">
        <v>4716.0998512439783</v>
      </c>
      <c r="G175" s="525"/>
      <c r="H175" s="534"/>
      <c r="I175" s="534"/>
      <c r="J175" s="523"/>
      <c r="K175" s="523"/>
      <c r="L175" s="523"/>
      <c r="M175" s="523"/>
      <c r="N175" s="523"/>
      <c r="O175" s="523"/>
      <c r="P175" s="523"/>
      <c r="Q175" s="523"/>
      <c r="R175" s="523"/>
      <c r="S175" s="523"/>
      <c r="T175" s="523"/>
      <c r="U175" s="523"/>
      <c r="V175" s="523"/>
      <c r="W175" s="523"/>
      <c r="X175" s="523"/>
      <c r="Y175" s="523"/>
      <c r="Z175" s="523"/>
      <c r="AA175" s="523"/>
      <c r="AB175" s="523"/>
      <c r="AC175" s="523"/>
      <c r="AD175" s="523"/>
      <c r="AE175" s="523"/>
      <c r="AF175" s="523"/>
      <c r="AG175" s="523"/>
      <c r="AH175" s="523"/>
      <c r="AI175" s="523"/>
      <c r="AJ175" s="523"/>
      <c r="AK175" s="523"/>
      <c r="AL175" s="523"/>
      <c r="AM175" s="523"/>
      <c r="AN175" s="523"/>
      <c r="AO175" s="523"/>
      <c r="AP175" s="523"/>
      <c r="AQ175" s="523"/>
      <c r="AR175" s="523"/>
      <c r="AS175" s="523"/>
      <c r="AT175" s="523"/>
      <c r="AU175" s="523"/>
      <c r="AV175" s="523"/>
    </row>
    <row r="176" spans="1:48" ht="15.75">
      <c r="A176" s="505" t="s">
        <v>202</v>
      </c>
      <c r="B176" s="531">
        <v>3906.9</v>
      </c>
      <c r="C176" s="529">
        <v>481000300</v>
      </c>
      <c r="D176" s="530">
        <v>45286</v>
      </c>
      <c r="E176" s="538">
        <v>4716.0998512439783</v>
      </c>
      <c r="F176" s="533">
        <v>4716.0998512439783</v>
      </c>
      <c r="G176" s="525"/>
      <c r="H176" s="534"/>
      <c r="I176" s="534"/>
      <c r="J176" s="523"/>
      <c r="K176" s="523"/>
      <c r="L176" s="523"/>
      <c r="M176" s="523"/>
      <c r="N176" s="523"/>
      <c r="O176" s="523"/>
      <c r="P176" s="523"/>
      <c r="Q176" s="523"/>
      <c r="R176" s="523"/>
      <c r="S176" s="523"/>
      <c r="T176" s="523"/>
      <c r="U176" s="523"/>
      <c r="V176" s="523"/>
      <c r="W176" s="523"/>
      <c r="X176" s="523"/>
      <c r="Y176" s="523"/>
      <c r="Z176" s="523"/>
      <c r="AA176" s="523"/>
      <c r="AB176" s="523"/>
      <c r="AC176" s="523"/>
      <c r="AD176" s="523"/>
      <c r="AE176" s="523"/>
      <c r="AF176" s="523"/>
      <c r="AG176" s="523"/>
      <c r="AH176" s="523"/>
      <c r="AI176" s="523"/>
      <c r="AJ176" s="523"/>
      <c r="AK176" s="523"/>
      <c r="AL176" s="523"/>
      <c r="AM176" s="523"/>
      <c r="AN176" s="523"/>
      <c r="AO176" s="523"/>
      <c r="AP176" s="523"/>
      <c r="AQ176" s="523"/>
      <c r="AR176" s="523"/>
      <c r="AS176" s="523"/>
      <c r="AT176" s="523"/>
      <c r="AU176" s="523"/>
      <c r="AV176" s="523"/>
    </row>
    <row r="177" spans="1:48" ht="15.75">
      <c r="A177" s="505" t="s">
        <v>202</v>
      </c>
      <c r="B177" s="531">
        <v>3719.05</v>
      </c>
      <c r="C177" s="529">
        <v>481000299</v>
      </c>
      <c r="D177" s="530">
        <v>45286</v>
      </c>
      <c r="E177" s="538">
        <v>4716.0998512439783</v>
      </c>
      <c r="F177" s="533">
        <v>4716.0998512439783</v>
      </c>
      <c r="G177" s="525"/>
      <c r="H177" s="534"/>
      <c r="I177" s="534"/>
      <c r="J177" s="523"/>
      <c r="K177" s="523"/>
      <c r="L177" s="523"/>
      <c r="M177" s="523"/>
      <c r="N177" s="523"/>
      <c r="O177" s="523"/>
      <c r="P177" s="523"/>
      <c r="Q177" s="523"/>
      <c r="R177" s="523"/>
      <c r="S177" s="523"/>
      <c r="T177" s="523"/>
      <c r="U177" s="523"/>
      <c r="V177" s="523"/>
      <c r="W177" s="523"/>
      <c r="X177" s="523"/>
      <c r="Y177" s="523"/>
      <c r="Z177" s="523"/>
      <c r="AA177" s="523"/>
      <c r="AB177" s="523"/>
      <c r="AC177" s="523"/>
      <c r="AD177" s="523"/>
      <c r="AE177" s="523"/>
      <c r="AF177" s="523"/>
      <c r="AG177" s="523"/>
      <c r="AH177" s="523"/>
      <c r="AI177" s="523"/>
      <c r="AJ177" s="523"/>
      <c r="AK177" s="523"/>
      <c r="AL177" s="523"/>
      <c r="AM177" s="523"/>
      <c r="AN177" s="523"/>
      <c r="AO177" s="523"/>
      <c r="AP177" s="523"/>
      <c r="AQ177" s="523"/>
      <c r="AR177" s="523"/>
      <c r="AS177" s="523"/>
      <c r="AT177" s="523"/>
      <c r="AU177" s="523"/>
      <c r="AV177" s="523"/>
    </row>
    <row r="178" spans="1:48">
      <c r="A178" s="539"/>
      <c r="B178" s="540">
        <f>SUM(B4:B177)</f>
        <v>647750.61055036471</v>
      </c>
      <c r="C178" s="541"/>
      <c r="D178" s="542"/>
      <c r="E178" s="543">
        <f>SUMPRODUCT($B$4:$B$177,E4:E177)/($B$178)</f>
        <v>4165.5354407493769</v>
      </c>
      <c r="F178" s="543">
        <f>ROUND(SUMPRODUCT($B$4:$B$177,F4:F177)/($B$178),0)</f>
        <v>3563</v>
      </c>
      <c r="G178" s="525"/>
      <c r="H178" s="523"/>
      <c r="I178" s="523"/>
      <c r="J178" s="523"/>
      <c r="K178" s="523"/>
      <c r="L178" s="523"/>
      <c r="M178" s="523"/>
      <c r="N178" s="523"/>
      <c r="O178" s="523"/>
      <c r="P178" s="523"/>
      <c r="Q178" s="523"/>
      <c r="R178" s="523"/>
      <c r="S178" s="523"/>
      <c r="T178" s="523"/>
      <c r="U178" s="523"/>
      <c r="V178" s="523"/>
      <c r="W178" s="523"/>
      <c r="X178" s="523"/>
      <c r="Y178" s="523"/>
      <c r="Z178" s="523"/>
      <c r="AA178" s="523"/>
      <c r="AB178" s="523"/>
      <c r="AC178" s="523"/>
      <c r="AD178" s="523"/>
      <c r="AE178" s="523"/>
      <c r="AF178" s="523"/>
      <c r="AG178" s="523"/>
      <c r="AH178" s="523"/>
      <c r="AI178" s="523"/>
      <c r="AJ178" s="523"/>
      <c r="AK178" s="523"/>
      <c r="AL178" s="523"/>
      <c r="AM178" s="523"/>
      <c r="AN178" s="523"/>
      <c r="AO178" s="523"/>
      <c r="AP178" s="523"/>
      <c r="AQ178" s="523"/>
      <c r="AR178" s="523"/>
      <c r="AS178" s="523"/>
      <c r="AT178" s="523"/>
      <c r="AU178" s="523"/>
      <c r="AV178" s="523"/>
    </row>
    <row r="179" spans="1:48" ht="13.9" customHeight="1">
      <c r="A179" s="493"/>
      <c r="C179" s="544"/>
      <c r="D179" s="544"/>
      <c r="E179" s="544"/>
      <c r="F179" s="545"/>
      <c r="H179" s="523"/>
      <c r="I179" s="523"/>
      <c r="J179" s="523"/>
      <c r="K179" s="523"/>
      <c r="L179" s="523"/>
      <c r="M179" s="523"/>
      <c r="N179" s="523"/>
      <c r="O179" s="523"/>
      <c r="P179" s="523"/>
      <c r="Q179" s="523"/>
      <c r="R179" s="523"/>
      <c r="S179" s="523"/>
      <c r="T179" s="523"/>
      <c r="U179" s="523"/>
      <c r="V179" s="523"/>
      <c r="W179" s="523"/>
      <c r="X179" s="523"/>
      <c r="Y179" s="523"/>
      <c r="Z179" s="523"/>
      <c r="AA179" s="523"/>
      <c r="AB179" s="523"/>
      <c r="AC179" s="523"/>
      <c r="AD179" s="523"/>
      <c r="AE179" s="523"/>
      <c r="AF179" s="523"/>
      <c r="AG179" s="523"/>
      <c r="AH179" s="523"/>
      <c r="AI179" s="523"/>
      <c r="AJ179" s="523"/>
      <c r="AK179" s="523"/>
      <c r="AL179" s="523"/>
      <c r="AM179" s="523"/>
      <c r="AN179" s="523"/>
      <c r="AO179" s="523"/>
      <c r="AP179" s="523"/>
      <c r="AQ179" s="523"/>
      <c r="AR179" s="523"/>
      <c r="AS179" s="523"/>
      <c r="AT179" s="523"/>
      <c r="AU179" s="523"/>
      <c r="AV179" s="523"/>
    </row>
    <row r="180" spans="1:48" s="519" customFormat="1" ht="15.75">
      <c r="A180" s="517" t="s">
        <v>203</v>
      </c>
      <c r="B180" s="546"/>
      <c r="C180" s="547"/>
      <c r="D180" s="548"/>
      <c r="E180" s="549"/>
      <c r="F180" s="549"/>
      <c r="G180" s="550"/>
      <c r="H180" s="551"/>
      <c r="I180" s="551"/>
      <c r="J180" s="551"/>
      <c r="K180" s="551"/>
      <c r="L180" s="551"/>
      <c r="M180" s="551"/>
      <c r="N180" s="551"/>
      <c r="O180" s="551"/>
      <c r="P180" s="551"/>
      <c r="Q180" s="551"/>
      <c r="R180" s="551"/>
      <c r="S180" s="551"/>
      <c r="T180" s="551"/>
      <c r="U180" s="551"/>
      <c r="V180" s="551"/>
      <c r="W180" s="551"/>
      <c r="X180" s="551"/>
      <c r="Y180" s="551"/>
      <c r="Z180" s="551"/>
      <c r="AA180" s="551"/>
      <c r="AB180" s="551"/>
      <c r="AC180" s="551"/>
      <c r="AD180" s="551"/>
      <c r="AE180" s="551"/>
      <c r="AF180" s="551"/>
      <c r="AG180" s="551"/>
      <c r="AH180" s="551"/>
      <c r="AI180" s="551"/>
      <c r="AJ180" s="551"/>
      <c r="AK180" s="551"/>
      <c r="AL180" s="551"/>
      <c r="AM180" s="551"/>
      <c r="AN180" s="551"/>
      <c r="AO180" s="551"/>
      <c r="AP180" s="551"/>
      <c r="AQ180" s="551"/>
      <c r="AR180" s="551"/>
      <c r="AS180" s="551"/>
      <c r="AT180" s="551"/>
      <c r="AU180" s="551"/>
      <c r="AV180" s="551"/>
    </row>
    <row r="181" spans="1:48" s="519" customFormat="1">
      <c r="A181" s="520" t="s">
        <v>204</v>
      </c>
      <c r="B181" s="552"/>
      <c r="C181" s="518"/>
      <c r="D181" s="548"/>
      <c r="E181" s="549"/>
      <c r="F181" s="549"/>
      <c r="G181" s="553"/>
      <c r="H181" s="551"/>
      <c r="I181" s="551"/>
      <c r="J181" s="551"/>
      <c r="K181" s="551"/>
      <c r="L181" s="551"/>
      <c r="M181" s="551"/>
      <c r="N181" s="551"/>
      <c r="O181" s="551"/>
      <c r="P181" s="551"/>
      <c r="Q181" s="551"/>
      <c r="R181" s="551"/>
      <c r="S181" s="551"/>
      <c r="T181" s="551"/>
      <c r="U181" s="551"/>
      <c r="V181" s="551"/>
      <c r="W181" s="551"/>
      <c r="X181" s="551"/>
      <c r="Y181" s="551"/>
      <c r="Z181" s="551"/>
      <c r="AA181" s="551"/>
      <c r="AB181" s="551"/>
      <c r="AC181" s="551"/>
      <c r="AD181" s="551"/>
      <c r="AE181" s="551"/>
      <c r="AF181" s="551"/>
      <c r="AG181" s="551"/>
      <c r="AH181" s="551"/>
      <c r="AI181" s="551"/>
      <c r="AJ181" s="551"/>
      <c r="AK181" s="551"/>
      <c r="AL181" s="551"/>
      <c r="AM181" s="551"/>
      <c r="AN181" s="551"/>
      <c r="AO181" s="551"/>
      <c r="AP181" s="551"/>
      <c r="AQ181" s="551"/>
      <c r="AR181" s="551"/>
      <c r="AS181" s="551"/>
      <c r="AT181" s="551"/>
      <c r="AU181" s="551"/>
      <c r="AV181" s="551"/>
    </row>
    <row r="182" spans="1:48" s="519" customFormat="1">
      <c r="A182" s="520" t="s">
        <v>205</v>
      </c>
      <c r="B182" s="552"/>
      <c r="C182" s="518"/>
      <c r="D182" s="548"/>
      <c r="E182" s="549"/>
      <c r="F182" s="549"/>
      <c r="G182" s="553"/>
      <c r="H182" s="551"/>
      <c r="I182" s="551"/>
      <c r="J182" s="551"/>
      <c r="K182" s="551"/>
      <c r="L182" s="551"/>
      <c r="M182" s="551"/>
      <c r="N182" s="551"/>
      <c r="O182" s="551"/>
      <c r="P182" s="551"/>
      <c r="Q182" s="551"/>
      <c r="R182" s="551"/>
      <c r="S182" s="551"/>
      <c r="T182" s="551"/>
      <c r="U182" s="551"/>
      <c r="V182" s="551"/>
      <c r="W182" s="551"/>
      <c r="X182" s="551"/>
      <c r="Y182" s="551"/>
      <c r="Z182" s="551"/>
      <c r="AA182" s="551"/>
      <c r="AB182" s="551"/>
      <c r="AC182" s="551"/>
      <c r="AD182" s="551"/>
      <c r="AE182" s="551"/>
      <c r="AF182" s="551"/>
      <c r="AG182" s="551"/>
      <c r="AH182" s="551"/>
      <c r="AI182" s="551"/>
      <c r="AJ182" s="551"/>
      <c r="AK182" s="551"/>
      <c r="AL182" s="551"/>
      <c r="AM182" s="551"/>
      <c r="AN182" s="551"/>
      <c r="AO182" s="551"/>
      <c r="AP182" s="551"/>
      <c r="AQ182" s="551"/>
      <c r="AR182" s="551"/>
      <c r="AS182" s="551"/>
      <c r="AT182" s="551"/>
      <c r="AU182" s="551"/>
      <c r="AV182" s="551"/>
    </row>
    <row r="183" spans="1:48" s="519" customFormat="1">
      <c r="A183" s="520" t="s">
        <v>206</v>
      </c>
      <c r="B183" s="552"/>
      <c r="C183" s="518"/>
      <c r="D183" s="548"/>
      <c r="E183" s="549"/>
      <c r="F183" s="549"/>
      <c r="G183" s="550"/>
      <c r="H183" s="550"/>
      <c r="I183" s="554"/>
      <c r="J183" s="554"/>
      <c r="K183" s="554"/>
      <c r="L183" s="554"/>
      <c r="M183" s="554"/>
      <c r="N183" s="550"/>
      <c r="O183" s="550"/>
    </row>
    <row r="184" spans="1:48" s="519" customFormat="1">
      <c r="A184" s="521" t="s">
        <v>164</v>
      </c>
      <c r="B184" s="552"/>
      <c r="C184" s="518"/>
      <c r="D184" s="548"/>
      <c r="E184" s="549"/>
      <c r="F184" s="549"/>
      <c r="G184" s="550"/>
      <c r="H184" s="550"/>
      <c r="I184" s="554"/>
      <c r="J184" s="554"/>
      <c r="K184" s="554"/>
      <c r="L184" s="554"/>
      <c r="M184" s="554"/>
      <c r="N184" s="550"/>
      <c r="O184" s="550"/>
    </row>
    <row r="185" spans="1:48" s="519" customFormat="1" ht="31.9" customHeight="1">
      <c r="A185" s="555" t="s">
        <v>207</v>
      </c>
      <c r="B185" s="555"/>
      <c r="C185" s="555"/>
      <c r="D185" s="555"/>
      <c r="E185" s="555"/>
      <c r="F185" s="555"/>
      <c r="G185" s="550"/>
      <c r="H185" s="550"/>
      <c r="I185" s="554"/>
      <c r="J185" s="554"/>
      <c r="K185" s="554"/>
      <c r="L185" s="554"/>
      <c r="M185" s="554"/>
      <c r="N185" s="550"/>
      <c r="O185" s="550"/>
    </row>
    <row r="186" spans="1:48" s="519" customFormat="1">
      <c r="B186" s="556"/>
      <c r="C186" s="556"/>
      <c r="D186" s="556"/>
      <c r="E186" s="556"/>
      <c r="F186" s="556"/>
    </row>
    <row r="187" spans="1:48">
      <c r="A187" s="557"/>
      <c r="B187" s="557"/>
      <c r="C187" s="557"/>
      <c r="D187" s="557"/>
      <c r="E187" s="557"/>
      <c r="F187" s="557"/>
    </row>
    <row r="188" spans="1:48" ht="15.75">
      <c r="A188" s="522"/>
      <c r="E188" s="558"/>
    </row>
    <row r="189" spans="1:48" ht="15.75">
      <c r="E189" s="558"/>
    </row>
  </sheetData>
  <mergeCells count="3">
    <mergeCell ref="A1:F1"/>
    <mergeCell ref="A185:F185"/>
    <mergeCell ref="A187:F18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A14" sqref="A14"/>
    </sheetView>
  </sheetViews>
  <sheetFormatPr defaultColWidth="10.7109375" defaultRowHeight="15"/>
  <cols>
    <col min="1" max="1" width="32.42578125" style="560" customWidth="1"/>
    <col min="2" max="2" width="17.7109375" style="560" customWidth="1"/>
    <col min="3" max="3" width="16.42578125" style="560" customWidth="1"/>
    <col min="4" max="4" width="16.28515625" style="560" customWidth="1"/>
    <col min="5" max="5" width="14.85546875" style="560" customWidth="1"/>
    <col min="6" max="6" width="17.28515625" style="560" customWidth="1"/>
    <col min="7" max="9" width="10.7109375" style="560"/>
    <col min="10" max="10" width="13.7109375" style="560" bestFit="1" customWidth="1"/>
    <col min="11" max="11" width="10.7109375" style="560"/>
    <col min="12" max="12" width="16.28515625" style="560" customWidth="1"/>
    <col min="13" max="16384" width="10.7109375" style="560"/>
  </cols>
  <sheetData>
    <row r="1" spans="1:12" ht="18.75">
      <c r="A1" s="559" t="s">
        <v>208</v>
      </c>
      <c r="B1" s="559"/>
      <c r="C1" s="559"/>
      <c r="D1" s="559"/>
      <c r="E1" s="559"/>
      <c r="F1" s="559"/>
    </row>
    <row r="2" spans="1:12">
      <c r="A2" s="561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562" t="s">
        <v>6</v>
      </c>
      <c r="B4" s="563">
        <v>90983.370999999985</v>
      </c>
      <c r="C4" s="564"/>
      <c r="D4" s="565"/>
      <c r="E4" s="566">
        <v>4022.1154702977819</v>
      </c>
      <c r="F4" s="566">
        <v>3584.9689619033611</v>
      </c>
    </row>
    <row r="5" spans="1:12" ht="22.15" customHeight="1">
      <c r="A5" s="562" t="s">
        <v>7</v>
      </c>
      <c r="B5" s="563"/>
      <c r="C5" s="564"/>
      <c r="D5" s="565"/>
      <c r="E5" s="566"/>
      <c r="F5" s="566"/>
      <c r="I5" s="567"/>
      <c r="J5" s="567"/>
      <c r="K5" s="567"/>
    </row>
    <row r="6" spans="1:12">
      <c r="A6" s="568" t="s">
        <v>13</v>
      </c>
      <c r="B6" s="569">
        <v>2000.26</v>
      </c>
      <c r="C6" s="570">
        <v>162002699</v>
      </c>
      <c r="D6" s="571">
        <v>45290</v>
      </c>
      <c r="E6" s="572">
        <v>3738</v>
      </c>
      <c r="F6" s="573">
        <v>2604</v>
      </c>
      <c r="L6" s="574"/>
    </row>
    <row r="7" spans="1:12">
      <c r="A7" s="568" t="s">
        <v>54</v>
      </c>
      <c r="B7" s="569">
        <v>1894.54</v>
      </c>
      <c r="C7" s="570">
        <v>162002699</v>
      </c>
      <c r="D7" s="571">
        <v>45290</v>
      </c>
      <c r="E7" s="572">
        <v>3816</v>
      </c>
      <c r="F7" s="573">
        <v>2669</v>
      </c>
      <c r="J7" s="575"/>
      <c r="K7" s="575"/>
    </row>
    <row r="8" spans="1:12">
      <c r="A8" s="568" t="s">
        <v>178</v>
      </c>
      <c r="B8" s="569">
        <v>1218.3800000000001</v>
      </c>
      <c r="C8" s="570">
        <v>151000563</v>
      </c>
      <c r="D8" s="571">
        <v>45291</v>
      </c>
      <c r="E8" s="572">
        <v>4190</v>
      </c>
      <c r="F8" s="573">
        <v>3809</v>
      </c>
      <c r="J8" s="575"/>
      <c r="K8" s="575"/>
    </row>
    <row r="9" spans="1:12">
      <c r="A9" s="568" t="s">
        <v>131</v>
      </c>
      <c r="B9" s="569">
        <v>2677.22</v>
      </c>
      <c r="C9" s="570">
        <v>151000563</v>
      </c>
      <c r="D9" s="571">
        <v>45291</v>
      </c>
      <c r="E9" s="572">
        <v>4099</v>
      </c>
      <c r="F9" s="573">
        <v>3467</v>
      </c>
      <c r="J9" s="575"/>
      <c r="K9" s="575"/>
    </row>
    <row r="10" spans="1:12">
      <c r="A10" s="568" t="s">
        <v>159</v>
      </c>
      <c r="B10" s="569">
        <v>1103.49</v>
      </c>
      <c r="C10" s="570">
        <v>151000716</v>
      </c>
      <c r="D10" s="571">
        <v>45292</v>
      </c>
      <c r="E10" s="572">
        <v>3316.7525186872167</v>
      </c>
      <c r="F10" s="573">
        <v>3246</v>
      </c>
      <c r="J10" s="575"/>
      <c r="K10" s="575"/>
    </row>
    <row r="11" spans="1:12">
      <c r="A11" s="568" t="s">
        <v>67</v>
      </c>
      <c r="B11" s="569">
        <v>639.72</v>
      </c>
      <c r="C11" s="570">
        <v>151000716</v>
      </c>
      <c r="D11" s="571">
        <v>45292</v>
      </c>
      <c r="E11" s="572">
        <v>3324.736737347439</v>
      </c>
      <c r="F11" s="573">
        <v>3246</v>
      </c>
      <c r="J11" s="575"/>
      <c r="K11" s="575"/>
    </row>
    <row r="12" spans="1:12">
      <c r="A12" s="568" t="s">
        <v>68</v>
      </c>
      <c r="B12" s="569">
        <v>2097.09</v>
      </c>
      <c r="C12" s="570">
        <v>151000716</v>
      </c>
      <c r="D12" s="571">
        <v>45292</v>
      </c>
      <c r="E12" s="572">
        <v>3143.7746771467305</v>
      </c>
      <c r="F12" s="573">
        <v>4009</v>
      </c>
      <c r="J12" s="575"/>
      <c r="K12" s="575"/>
    </row>
    <row r="13" spans="1:12">
      <c r="A13" s="568" t="s">
        <v>13</v>
      </c>
      <c r="B13" s="569">
        <v>3649.2</v>
      </c>
      <c r="C13" s="570">
        <v>162002708</v>
      </c>
      <c r="D13" s="571">
        <v>45296</v>
      </c>
      <c r="E13" s="572">
        <v>3737.7611267456687</v>
      </c>
      <c r="F13" s="573">
        <v>2391</v>
      </c>
      <c r="J13" s="575"/>
      <c r="K13" s="575"/>
    </row>
    <row r="14" spans="1:12">
      <c r="A14" s="568" t="s">
        <v>35</v>
      </c>
      <c r="B14" s="569">
        <v>1217.77</v>
      </c>
      <c r="C14" s="570">
        <v>151000080</v>
      </c>
      <c r="D14" s="571">
        <v>45298</v>
      </c>
      <c r="E14" s="572">
        <v>4324</v>
      </c>
      <c r="F14" s="573">
        <v>2935</v>
      </c>
      <c r="J14" s="575"/>
      <c r="K14" s="575"/>
    </row>
    <row r="15" spans="1:12">
      <c r="A15" s="568" t="s">
        <v>36</v>
      </c>
      <c r="B15" s="569">
        <v>2751.58</v>
      </c>
      <c r="C15" s="570">
        <v>151000080</v>
      </c>
      <c r="D15" s="571">
        <v>45298</v>
      </c>
      <c r="E15" s="572">
        <v>4235</v>
      </c>
      <c r="F15" s="573">
        <v>2935</v>
      </c>
      <c r="J15" s="575"/>
      <c r="K15" s="575"/>
    </row>
    <row r="16" spans="1:12">
      <c r="A16" s="568" t="s">
        <v>167</v>
      </c>
      <c r="B16" s="569">
        <v>1887.1</v>
      </c>
      <c r="C16" s="570">
        <v>161009902</v>
      </c>
      <c r="D16" s="571">
        <v>45300</v>
      </c>
      <c r="E16" s="572">
        <v>4859.3000525975085</v>
      </c>
      <c r="F16" s="573">
        <v>4922</v>
      </c>
      <c r="J16" s="575"/>
      <c r="K16" s="575"/>
    </row>
    <row r="17" spans="1:12">
      <c r="A17" s="568" t="s">
        <v>130</v>
      </c>
      <c r="B17" s="569">
        <v>2029</v>
      </c>
      <c r="C17" s="570">
        <v>161009902</v>
      </c>
      <c r="D17" s="571">
        <v>45300</v>
      </c>
      <c r="E17" s="572">
        <v>4775.8578362849257</v>
      </c>
      <c r="F17" s="573">
        <v>3694</v>
      </c>
      <c r="J17" s="575"/>
      <c r="K17" s="575"/>
    </row>
    <row r="18" spans="1:12">
      <c r="A18" s="568" t="s">
        <v>13</v>
      </c>
      <c r="B18" s="569">
        <v>1914.81</v>
      </c>
      <c r="C18" s="570">
        <v>162002715</v>
      </c>
      <c r="D18" s="571">
        <v>45300</v>
      </c>
      <c r="E18" s="572">
        <v>3737.7611267456687</v>
      </c>
      <c r="F18" s="573">
        <v>2669</v>
      </c>
      <c r="J18" s="575"/>
      <c r="K18" s="575"/>
    </row>
    <row r="19" spans="1:12">
      <c r="A19" s="568" t="s">
        <v>54</v>
      </c>
      <c r="B19" s="569">
        <v>1910.79</v>
      </c>
      <c r="C19" s="570">
        <v>162002715</v>
      </c>
      <c r="D19" s="571">
        <v>45300</v>
      </c>
      <c r="E19" s="572">
        <v>3815.9184446385598</v>
      </c>
      <c r="F19" s="573">
        <v>2942</v>
      </c>
      <c r="J19" s="575"/>
      <c r="K19" s="575"/>
    </row>
    <row r="20" spans="1:12">
      <c r="A20" s="568" t="s">
        <v>178</v>
      </c>
      <c r="B20" s="569">
        <v>1836.05</v>
      </c>
      <c r="C20" s="570">
        <v>151000592</v>
      </c>
      <c r="D20" s="571">
        <v>45318</v>
      </c>
      <c r="E20" s="572">
        <v>4189.5247208943483</v>
      </c>
      <c r="F20" s="573">
        <v>3401</v>
      </c>
      <c r="J20" s="575"/>
      <c r="K20" s="575"/>
    </row>
    <row r="21" spans="1:12">
      <c r="A21" s="568" t="s">
        <v>131</v>
      </c>
      <c r="B21" s="569">
        <v>2001.3</v>
      </c>
      <c r="C21" s="570">
        <v>151000592</v>
      </c>
      <c r="D21" s="571">
        <v>45318</v>
      </c>
      <c r="E21" s="572">
        <v>4098.7980919463362</v>
      </c>
      <c r="F21" s="573">
        <v>3363</v>
      </c>
      <c r="J21" s="575"/>
      <c r="K21" s="575"/>
    </row>
    <row r="22" spans="1:12">
      <c r="A22" s="568" t="s">
        <v>13</v>
      </c>
      <c r="B22" s="569">
        <v>2024.28</v>
      </c>
      <c r="C22" s="570">
        <v>162002764</v>
      </c>
      <c r="D22" s="571">
        <v>45319</v>
      </c>
      <c r="E22" s="572">
        <v>3737.7611267456687</v>
      </c>
      <c r="F22" s="573">
        <v>2090</v>
      </c>
      <c r="J22" s="575"/>
      <c r="K22" s="575"/>
    </row>
    <row r="23" spans="1:12">
      <c r="A23" s="568" t="s">
        <v>54</v>
      </c>
      <c r="B23" s="569">
        <v>1882.92</v>
      </c>
      <c r="C23" s="570">
        <v>162002764</v>
      </c>
      <c r="D23" s="571">
        <v>45319</v>
      </c>
      <c r="E23" s="572">
        <v>3815.9184446385598</v>
      </c>
      <c r="F23" s="573">
        <v>2036</v>
      </c>
      <c r="L23" s="574"/>
    </row>
    <row r="24" spans="1:12">
      <c r="A24" s="568" t="s">
        <v>167</v>
      </c>
      <c r="B24" s="569">
        <v>2013.03</v>
      </c>
      <c r="C24" s="570">
        <v>161009940</v>
      </c>
      <c r="D24" s="571">
        <v>45321</v>
      </c>
      <c r="E24" s="572">
        <v>4859.3000525975085</v>
      </c>
      <c r="F24" s="573">
        <v>5004</v>
      </c>
      <c r="L24" s="574"/>
    </row>
    <row r="25" spans="1:12" ht="18" customHeight="1">
      <c r="A25" s="568" t="s">
        <v>130</v>
      </c>
      <c r="B25" s="569">
        <v>1915.77</v>
      </c>
      <c r="C25" s="570">
        <v>161009940</v>
      </c>
      <c r="D25" s="571">
        <v>45321</v>
      </c>
      <c r="E25" s="572">
        <v>4775.8578362849257</v>
      </c>
      <c r="F25" s="573">
        <v>4950</v>
      </c>
    </row>
    <row r="26" spans="1:12">
      <c r="A26" s="568" t="s">
        <v>209</v>
      </c>
      <c r="B26" s="569">
        <v>1193.27</v>
      </c>
      <c r="C26" s="570">
        <v>162000382</v>
      </c>
      <c r="D26" s="571">
        <v>45290</v>
      </c>
      <c r="E26" s="572">
        <v>3731</v>
      </c>
      <c r="F26" s="573">
        <v>3333</v>
      </c>
    </row>
    <row r="27" spans="1:12">
      <c r="A27" s="568" t="s">
        <v>210</v>
      </c>
      <c r="B27" s="569">
        <v>2427.9299999999998</v>
      </c>
      <c r="C27" s="570">
        <v>162000382</v>
      </c>
      <c r="D27" s="571">
        <v>45290</v>
      </c>
      <c r="E27" s="572">
        <v>3419</v>
      </c>
      <c r="F27" s="573">
        <v>3333</v>
      </c>
      <c r="L27" s="574"/>
    </row>
    <row r="28" spans="1:12">
      <c r="A28" s="568" t="s">
        <v>57</v>
      </c>
      <c r="B28" s="569">
        <v>3923.6</v>
      </c>
      <c r="C28" s="570">
        <v>162000394</v>
      </c>
      <c r="D28" s="571">
        <v>45297</v>
      </c>
      <c r="E28" s="572">
        <v>3587</v>
      </c>
      <c r="F28" s="573">
        <v>2299</v>
      </c>
    </row>
    <row r="29" spans="1:12">
      <c r="A29" s="568" t="s">
        <v>82</v>
      </c>
      <c r="B29" s="569">
        <v>3963.4</v>
      </c>
      <c r="C29" s="570">
        <v>162000392</v>
      </c>
      <c r="D29" s="571">
        <v>45295</v>
      </c>
      <c r="E29" s="572">
        <v>4253</v>
      </c>
      <c r="F29" s="573">
        <v>3811</v>
      </c>
    </row>
    <row r="30" spans="1:12">
      <c r="A30" s="568" t="s">
        <v>101</v>
      </c>
      <c r="B30" s="569">
        <v>4059.15</v>
      </c>
      <c r="C30" s="570">
        <v>461000092</v>
      </c>
      <c r="D30" s="571">
        <v>45312</v>
      </c>
      <c r="E30" s="572">
        <v>3823.5448436760989</v>
      </c>
      <c r="F30" s="573">
        <v>3364</v>
      </c>
      <c r="L30" s="574"/>
    </row>
    <row r="31" spans="1:12">
      <c r="A31" s="576"/>
      <c r="B31" s="577">
        <f>SUM(B4:B30)</f>
        <v>145215.02099999998</v>
      </c>
      <c r="C31" s="576"/>
      <c r="D31" s="576"/>
      <c r="E31" s="578">
        <f>SUMPRODUCT(E4:E30,$B4:$B30)/$B31</f>
        <v>4006.1939909823923</v>
      </c>
      <c r="F31" s="578">
        <f>SUMPRODUCT(F4:F30,$B4:$B30)/$B31</f>
        <v>3462.1886645207205</v>
      </c>
      <c r="L31" s="579"/>
    </row>
    <row r="33" spans="1:1" s="581" customFormat="1">
      <c r="A33" s="580" t="s">
        <v>211</v>
      </c>
    </row>
    <row r="34" spans="1:1" s="581" customFormat="1">
      <c r="A34" s="582" t="s">
        <v>212</v>
      </c>
    </row>
    <row r="35" spans="1:1" s="581" customFormat="1">
      <c r="A35" s="582" t="s">
        <v>213</v>
      </c>
    </row>
    <row r="36" spans="1:1" s="581" customFormat="1">
      <c r="A36" s="199" t="s">
        <v>214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workbookViewId="0">
      <selection activeCell="A2" sqref="A2"/>
    </sheetView>
  </sheetViews>
  <sheetFormatPr defaultColWidth="12.140625" defaultRowHeight="15"/>
  <cols>
    <col min="1" max="1" width="32.140625" style="3" customWidth="1"/>
    <col min="2" max="2" width="13.7109375" style="2" customWidth="1"/>
    <col min="3" max="3" width="12.85546875" style="2" customWidth="1"/>
    <col min="4" max="4" width="13.7109375" style="2" customWidth="1"/>
    <col min="5" max="5" width="13" style="2" customWidth="1"/>
    <col min="6" max="6" width="12.7109375" style="2" customWidth="1"/>
    <col min="7" max="16384" width="12.140625" style="2"/>
  </cols>
  <sheetData>
    <row r="1" spans="1:48" ht="18.75">
      <c r="A1" s="1" t="s">
        <v>52</v>
      </c>
      <c r="B1" s="1"/>
      <c r="C1" s="1"/>
      <c r="D1" s="1"/>
      <c r="E1" s="1"/>
      <c r="F1" s="1"/>
    </row>
    <row r="3" spans="1:48" s="33" customFormat="1" ht="38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48" s="36" customFormat="1" ht="15.75">
      <c r="A4" s="8" t="s">
        <v>6</v>
      </c>
      <c r="B4" s="34">
        <v>77450.760550365332</v>
      </c>
      <c r="C4" s="35"/>
      <c r="E4" s="37">
        <v>4039.3519155425038</v>
      </c>
      <c r="F4" s="37">
        <v>3060.0388999834104</v>
      </c>
      <c r="G4" s="38"/>
      <c r="H4" s="33"/>
      <c r="I4" s="33"/>
      <c r="J4" s="33"/>
      <c r="K4" s="33"/>
      <c r="L4" s="33"/>
    </row>
    <row r="5" spans="1:48" s="36" customFormat="1">
      <c r="A5" s="39" t="s">
        <v>7</v>
      </c>
      <c r="B5" s="10"/>
      <c r="C5" s="40"/>
      <c r="D5" s="40"/>
      <c r="E5" s="10"/>
      <c r="F5" s="10"/>
      <c r="G5" s="41"/>
      <c r="H5" s="33"/>
      <c r="I5" s="33"/>
      <c r="J5" s="33"/>
      <c r="K5" s="33"/>
      <c r="L5" s="33"/>
    </row>
    <row r="6" spans="1:48" s="45" customFormat="1" ht="15.75">
      <c r="A6" s="42" t="s">
        <v>24</v>
      </c>
      <c r="B6" s="43">
        <v>2674.99</v>
      </c>
      <c r="C6" s="18">
        <v>161009523</v>
      </c>
      <c r="D6" s="19">
        <v>45016</v>
      </c>
      <c r="E6" s="44">
        <v>4899</v>
      </c>
      <c r="F6" s="44">
        <v>4029</v>
      </c>
      <c r="G6" s="2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</row>
    <row r="7" spans="1:48" s="45" customFormat="1" ht="15.75">
      <c r="A7" s="42" t="s">
        <v>25</v>
      </c>
      <c r="B7" s="43">
        <v>1189.51</v>
      </c>
      <c r="C7" s="18">
        <v>161009523</v>
      </c>
      <c r="D7" s="19">
        <v>45016</v>
      </c>
      <c r="E7" s="44">
        <v>4056</v>
      </c>
      <c r="F7" s="44">
        <v>4453</v>
      </c>
      <c r="G7" s="2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</row>
    <row r="8" spans="1:48" s="45" customFormat="1" ht="15.75">
      <c r="A8" s="42" t="s">
        <v>26</v>
      </c>
      <c r="B8" s="43">
        <v>4006.1</v>
      </c>
      <c r="C8" s="18">
        <v>161000035</v>
      </c>
      <c r="D8" s="19">
        <v>45016</v>
      </c>
      <c r="E8" s="46">
        <v>4450</v>
      </c>
      <c r="F8" s="44">
        <v>3656</v>
      </c>
      <c r="G8" s="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</row>
    <row r="9" spans="1:48" s="45" customFormat="1" ht="15.75">
      <c r="A9" s="42" t="s">
        <v>27</v>
      </c>
      <c r="B9" s="43">
        <v>1316.75</v>
      </c>
      <c r="C9" s="18">
        <v>151000047</v>
      </c>
      <c r="D9" s="19">
        <v>45016</v>
      </c>
      <c r="E9" s="44">
        <v>4818</v>
      </c>
      <c r="F9" s="44">
        <v>2873</v>
      </c>
      <c r="G9" s="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</row>
    <row r="10" spans="1:48" s="45" customFormat="1" ht="15.75">
      <c r="A10" s="42" t="s">
        <v>28</v>
      </c>
      <c r="B10" s="43">
        <v>623.20000000000005</v>
      </c>
      <c r="C10" s="18">
        <v>151000047</v>
      </c>
      <c r="D10" s="19">
        <v>45016</v>
      </c>
      <c r="E10" s="44">
        <v>4818</v>
      </c>
      <c r="F10" s="44">
        <v>2873</v>
      </c>
      <c r="G10" s="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</row>
    <row r="11" spans="1:48" s="45" customFormat="1" ht="15.75">
      <c r="A11" s="42" t="s">
        <v>29</v>
      </c>
      <c r="B11" s="43">
        <v>2009.7</v>
      </c>
      <c r="C11" s="18">
        <v>161001740</v>
      </c>
      <c r="D11" s="19">
        <v>45016</v>
      </c>
      <c r="E11" s="44">
        <v>4673</v>
      </c>
      <c r="F11" s="44">
        <v>2954</v>
      </c>
      <c r="G11" s="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</row>
    <row r="12" spans="1:48" s="45" customFormat="1" ht="15.75">
      <c r="A12" s="42" t="s">
        <v>15</v>
      </c>
      <c r="B12" s="43">
        <v>4052.45</v>
      </c>
      <c r="C12" s="18">
        <v>161000034</v>
      </c>
      <c r="D12" s="19">
        <v>45016</v>
      </c>
      <c r="E12" s="46">
        <v>4150</v>
      </c>
      <c r="F12" s="44">
        <v>2906</v>
      </c>
      <c r="G12" s="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</row>
    <row r="13" spans="1:48" s="45" customFormat="1" ht="15.75">
      <c r="A13" s="42" t="s">
        <v>24</v>
      </c>
      <c r="B13" s="43">
        <v>2602.34</v>
      </c>
      <c r="C13" s="18">
        <v>161009527</v>
      </c>
      <c r="D13" s="19">
        <v>45017</v>
      </c>
      <c r="E13" s="44">
        <v>5086</v>
      </c>
      <c r="F13" s="44">
        <v>3317</v>
      </c>
      <c r="G13" s="2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</row>
    <row r="14" spans="1:48" s="45" customFormat="1" ht="15.75">
      <c r="A14" s="42" t="s">
        <v>25</v>
      </c>
      <c r="B14" s="43">
        <v>1265.1099999999999</v>
      </c>
      <c r="C14" s="18">
        <v>161009527</v>
      </c>
      <c r="D14" s="19">
        <v>45017</v>
      </c>
      <c r="E14" s="44">
        <v>4499</v>
      </c>
      <c r="F14" s="44">
        <v>4403</v>
      </c>
      <c r="G14" s="2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</row>
    <row r="15" spans="1:48" s="45" customFormat="1" ht="15.75">
      <c r="A15" s="42" t="s">
        <v>13</v>
      </c>
      <c r="B15" s="43">
        <v>4051</v>
      </c>
      <c r="C15" s="18">
        <v>162001997</v>
      </c>
      <c r="D15" s="19">
        <v>45016</v>
      </c>
      <c r="E15" s="44">
        <v>4059</v>
      </c>
      <c r="F15" s="44">
        <v>2092</v>
      </c>
      <c r="G15" s="2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</row>
    <row r="16" spans="1:48" s="45" customFormat="1" ht="15.75">
      <c r="A16" s="42" t="s">
        <v>24</v>
      </c>
      <c r="B16" s="43">
        <v>2655.06</v>
      </c>
      <c r="C16" s="18">
        <v>151000335</v>
      </c>
      <c r="D16" s="19">
        <v>45018</v>
      </c>
      <c r="E16" s="44">
        <v>4889</v>
      </c>
      <c r="F16" s="44">
        <v>3978</v>
      </c>
      <c r="G16" s="2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</row>
    <row r="17" spans="1:48" s="45" customFormat="1" ht="15.75">
      <c r="A17" s="42" t="s">
        <v>25</v>
      </c>
      <c r="B17" s="43">
        <v>1181.8399999999999</v>
      </c>
      <c r="C17" s="18">
        <v>151000335</v>
      </c>
      <c r="D17" s="19">
        <v>45020</v>
      </c>
      <c r="E17" s="44">
        <v>4763</v>
      </c>
      <c r="F17" s="44">
        <v>4039</v>
      </c>
      <c r="G17" s="2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</row>
    <row r="18" spans="1:48" s="45" customFormat="1" ht="15.75">
      <c r="A18" s="42" t="s">
        <v>13</v>
      </c>
      <c r="B18" s="43">
        <v>3829.65</v>
      </c>
      <c r="C18" s="18">
        <v>162001998</v>
      </c>
      <c r="D18" s="19">
        <v>45017</v>
      </c>
      <c r="E18" s="44">
        <v>4021</v>
      </c>
      <c r="F18" s="44">
        <v>1845</v>
      </c>
      <c r="G18" s="2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</row>
    <row r="19" spans="1:48" s="45" customFormat="1" ht="15.75">
      <c r="A19" s="42" t="s">
        <v>11</v>
      </c>
      <c r="B19" s="17">
        <v>4098.6499999999996</v>
      </c>
      <c r="C19" s="18">
        <v>151000235</v>
      </c>
      <c r="D19" s="19">
        <v>45018</v>
      </c>
      <c r="E19" s="44">
        <v>4042</v>
      </c>
      <c r="F19" s="44">
        <v>2709</v>
      </c>
      <c r="G19" s="2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</row>
    <row r="20" spans="1:48" s="45" customFormat="1" ht="15.75">
      <c r="A20" s="42" t="s">
        <v>13</v>
      </c>
      <c r="B20" s="17">
        <v>3669.75</v>
      </c>
      <c r="C20" s="18">
        <v>162002001</v>
      </c>
      <c r="D20" s="19">
        <v>45018</v>
      </c>
      <c r="E20" s="44">
        <v>3184</v>
      </c>
      <c r="F20" s="44">
        <v>1960</v>
      </c>
      <c r="G20" s="2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</row>
    <row r="21" spans="1:48" s="45" customFormat="1" ht="15.75">
      <c r="A21" s="42" t="s">
        <v>11</v>
      </c>
      <c r="B21" s="17">
        <v>4080.05</v>
      </c>
      <c r="C21" s="18">
        <v>151000236</v>
      </c>
      <c r="D21" s="19">
        <v>45019</v>
      </c>
      <c r="E21" s="44">
        <v>3964</v>
      </c>
      <c r="F21" s="44">
        <v>2891</v>
      </c>
      <c r="G21" s="2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</row>
    <row r="22" spans="1:48" s="45" customFormat="1" ht="15.75">
      <c r="A22" s="42" t="s">
        <v>13</v>
      </c>
      <c r="B22" s="17">
        <v>3750.2</v>
      </c>
      <c r="C22" s="18">
        <v>162002003</v>
      </c>
      <c r="D22" s="19">
        <v>45019</v>
      </c>
      <c r="E22" s="44">
        <v>3120</v>
      </c>
      <c r="F22" s="44">
        <v>1861</v>
      </c>
      <c r="G22" s="2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</row>
    <row r="23" spans="1:48" s="45" customFormat="1" ht="15.75">
      <c r="A23" s="42" t="s">
        <v>24</v>
      </c>
      <c r="B23" s="43">
        <v>1279.71</v>
      </c>
      <c r="C23" s="18">
        <v>161009532</v>
      </c>
      <c r="D23" s="19">
        <v>45019</v>
      </c>
      <c r="E23" s="44">
        <v>5147</v>
      </c>
      <c r="F23" s="44">
        <v>4058</v>
      </c>
      <c r="G23" s="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</row>
    <row r="24" spans="1:48" s="45" customFormat="1" ht="15.75">
      <c r="A24" s="42" t="s">
        <v>25</v>
      </c>
      <c r="B24" s="43">
        <v>2694.14</v>
      </c>
      <c r="C24" s="18">
        <v>161009532</v>
      </c>
      <c r="D24" s="19">
        <v>45019</v>
      </c>
      <c r="E24" s="44">
        <v>4930</v>
      </c>
      <c r="F24" s="44">
        <v>3590</v>
      </c>
      <c r="G24" s="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</row>
    <row r="25" spans="1:48" s="45" customFormat="1" ht="15.75">
      <c r="A25" s="42" t="s">
        <v>9</v>
      </c>
      <c r="B25" s="43">
        <v>1882.51</v>
      </c>
      <c r="C25" s="18">
        <v>161009533</v>
      </c>
      <c r="D25" s="19" t="s">
        <v>30</v>
      </c>
      <c r="E25" s="44">
        <v>3729</v>
      </c>
      <c r="F25" s="44">
        <v>4239</v>
      </c>
      <c r="G25" s="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</row>
    <row r="26" spans="1:48" s="45" customFormat="1" ht="15.75">
      <c r="A26" s="42" t="s">
        <v>10</v>
      </c>
      <c r="B26" s="43">
        <v>1981.19</v>
      </c>
      <c r="C26" s="18">
        <v>161009533</v>
      </c>
      <c r="D26" s="19" t="s">
        <v>30</v>
      </c>
      <c r="E26" s="44">
        <v>4486</v>
      </c>
      <c r="F26" s="44">
        <v>3705</v>
      </c>
      <c r="G26" s="2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</row>
    <row r="27" spans="1:48" s="45" customFormat="1" ht="15.75">
      <c r="A27" s="42" t="s">
        <v>13</v>
      </c>
      <c r="B27" s="43">
        <v>3257.77</v>
      </c>
      <c r="C27" s="18">
        <v>162002004</v>
      </c>
      <c r="D27" s="19" t="s">
        <v>12</v>
      </c>
      <c r="E27" s="44">
        <v>2985</v>
      </c>
      <c r="F27" s="44">
        <v>2414</v>
      </c>
      <c r="G27" s="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s="45" customFormat="1" ht="15.75">
      <c r="A28" s="42" t="s">
        <v>14</v>
      </c>
      <c r="B28" s="43">
        <v>662.38</v>
      </c>
      <c r="C28" s="18">
        <v>162002004</v>
      </c>
      <c r="D28" s="19" t="s">
        <v>12</v>
      </c>
      <c r="E28" s="44">
        <v>2971</v>
      </c>
      <c r="F28" s="44">
        <v>2914</v>
      </c>
      <c r="G28" s="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</row>
    <row r="29" spans="1:48" s="45" customFormat="1" ht="15.75">
      <c r="A29" s="42" t="s">
        <v>31</v>
      </c>
      <c r="B29" s="43">
        <v>3970.25</v>
      </c>
      <c r="C29" s="18">
        <v>151000464</v>
      </c>
      <c r="D29" s="19" t="s">
        <v>30</v>
      </c>
      <c r="E29" s="44">
        <v>3805</v>
      </c>
      <c r="F29" s="44">
        <v>2548</v>
      </c>
      <c r="G29" s="2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</row>
    <row r="30" spans="1:48" s="45" customFormat="1" ht="15.75">
      <c r="A30" s="42" t="s">
        <v>9</v>
      </c>
      <c r="B30" s="43">
        <v>1873.81</v>
      </c>
      <c r="C30" s="18">
        <v>151000337</v>
      </c>
      <c r="D30" s="19" t="s">
        <v>32</v>
      </c>
      <c r="E30" s="44">
        <v>4449</v>
      </c>
      <c r="F30" s="44">
        <v>4087</v>
      </c>
      <c r="G30" s="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</row>
    <row r="31" spans="1:48" s="45" customFormat="1" ht="15.75">
      <c r="A31" s="42" t="s">
        <v>10</v>
      </c>
      <c r="B31" s="43">
        <v>1993.74</v>
      </c>
      <c r="C31" s="18">
        <v>151000337</v>
      </c>
      <c r="D31" s="19" t="s">
        <v>32</v>
      </c>
      <c r="E31" s="44">
        <v>3457</v>
      </c>
      <c r="F31" s="44">
        <v>3345</v>
      </c>
      <c r="G31" s="2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</row>
    <row r="32" spans="1:48" s="45" customFormat="1" ht="15.75">
      <c r="A32" s="42" t="s">
        <v>33</v>
      </c>
      <c r="B32" s="43">
        <v>4036.05</v>
      </c>
      <c r="C32" s="18">
        <v>162000127</v>
      </c>
      <c r="D32" s="19">
        <v>45022</v>
      </c>
      <c r="E32" s="44">
        <v>4306</v>
      </c>
      <c r="F32" s="44">
        <v>2833</v>
      </c>
      <c r="G32" s="2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</row>
    <row r="33" spans="1:48" s="45" customFormat="1" ht="15.75">
      <c r="A33" s="42" t="s">
        <v>9</v>
      </c>
      <c r="B33" s="43">
        <v>1158.1099999999999</v>
      </c>
      <c r="C33" s="18">
        <v>161009534</v>
      </c>
      <c r="D33" s="19">
        <v>45023</v>
      </c>
      <c r="E33" s="44">
        <v>4121</v>
      </c>
      <c r="F33" s="44">
        <v>4601</v>
      </c>
      <c r="G33" s="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</row>
    <row r="34" spans="1:48" s="45" customFormat="1" ht="15.75">
      <c r="A34" s="42" t="s">
        <v>10</v>
      </c>
      <c r="B34" s="43">
        <v>2603.04</v>
      </c>
      <c r="C34" s="18">
        <v>161009534</v>
      </c>
      <c r="D34" s="19">
        <v>45023</v>
      </c>
      <c r="E34" s="44">
        <v>4488</v>
      </c>
      <c r="F34" s="44">
        <v>3784</v>
      </c>
      <c r="G34" s="2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</row>
    <row r="35" spans="1:48" s="45" customFormat="1" ht="15.75">
      <c r="A35" s="42" t="s">
        <v>13</v>
      </c>
      <c r="B35" s="43">
        <v>2497.27</v>
      </c>
      <c r="C35" s="18">
        <v>162002006</v>
      </c>
      <c r="D35" s="19">
        <v>45023</v>
      </c>
      <c r="E35" s="44">
        <v>3717</v>
      </c>
      <c r="F35" s="44">
        <v>2195</v>
      </c>
      <c r="G35" s="2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</row>
    <row r="36" spans="1:48" s="45" customFormat="1" ht="30">
      <c r="A36" s="42" t="s">
        <v>8</v>
      </c>
      <c r="B36" s="17">
        <v>593.76</v>
      </c>
      <c r="C36" s="18">
        <v>162002006</v>
      </c>
      <c r="D36" s="19">
        <v>45023</v>
      </c>
      <c r="E36" s="44">
        <v>3717</v>
      </c>
      <c r="F36" s="44">
        <v>2195</v>
      </c>
      <c r="G36" s="2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</row>
    <row r="37" spans="1:48" s="45" customFormat="1" ht="15.75">
      <c r="A37" s="42" t="s">
        <v>14</v>
      </c>
      <c r="B37" s="17">
        <v>655.97</v>
      </c>
      <c r="C37" s="18">
        <v>162002006</v>
      </c>
      <c r="D37" s="19">
        <v>45023</v>
      </c>
      <c r="E37" s="44">
        <v>4100</v>
      </c>
      <c r="F37" s="44">
        <v>2398</v>
      </c>
      <c r="G37" s="2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</row>
    <row r="38" spans="1:48" s="45" customFormat="1" ht="15.75">
      <c r="A38" s="42" t="s">
        <v>33</v>
      </c>
      <c r="B38" s="17">
        <v>3931.35</v>
      </c>
      <c r="C38" s="18">
        <v>162000124</v>
      </c>
      <c r="D38" s="19">
        <v>45020</v>
      </c>
      <c r="E38" s="44">
        <v>4426</v>
      </c>
      <c r="F38" s="44">
        <v>3732</v>
      </c>
      <c r="G38" s="2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</row>
    <row r="39" spans="1:48" s="45" customFormat="1" ht="15.75">
      <c r="A39" s="42" t="s">
        <v>33</v>
      </c>
      <c r="B39" s="17">
        <v>4016.4</v>
      </c>
      <c r="C39" s="18">
        <v>162000128</v>
      </c>
      <c r="D39" s="19">
        <v>45023</v>
      </c>
      <c r="E39" s="44">
        <v>4635</v>
      </c>
      <c r="F39" s="44">
        <v>3304</v>
      </c>
      <c r="G39" s="2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</row>
    <row r="40" spans="1:48" s="45" customFormat="1" ht="15.75">
      <c r="A40" s="42" t="s">
        <v>34</v>
      </c>
      <c r="B40" s="43">
        <v>1938.5</v>
      </c>
      <c r="C40" s="18">
        <v>161001797</v>
      </c>
      <c r="D40" s="19">
        <v>45024</v>
      </c>
      <c r="E40" s="44">
        <v>3607</v>
      </c>
      <c r="F40" s="44">
        <v>1951</v>
      </c>
      <c r="G40" s="2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</row>
    <row r="41" spans="1:48" s="45" customFormat="1" ht="15.75">
      <c r="A41" s="42" t="s">
        <v>29</v>
      </c>
      <c r="B41" s="43">
        <v>1855.3</v>
      </c>
      <c r="C41" s="18">
        <v>151000041</v>
      </c>
      <c r="D41" s="19">
        <v>45023</v>
      </c>
      <c r="E41" s="44">
        <v>4219</v>
      </c>
      <c r="F41" s="44">
        <v>2201</v>
      </c>
      <c r="G41" s="2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</row>
    <row r="42" spans="1:48" s="45" customFormat="1" ht="15.75">
      <c r="A42" s="42" t="s">
        <v>24</v>
      </c>
      <c r="B42" s="43">
        <v>1900.9</v>
      </c>
      <c r="C42" s="18">
        <v>161009537</v>
      </c>
      <c r="D42" s="19">
        <v>45024</v>
      </c>
      <c r="E42" s="44">
        <v>4395</v>
      </c>
      <c r="F42" s="44">
        <v>3837</v>
      </c>
      <c r="G42" s="2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</row>
    <row r="43" spans="1:48" s="45" customFormat="1" ht="15.75">
      <c r="A43" s="42" t="s">
        <v>25</v>
      </c>
      <c r="B43" s="47">
        <v>1906.2</v>
      </c>
      <c r="C43" s="18">
        <v>161009537</v>
      </c>
      <c r="D43" s="19">
        <v>45024</v>
      </c>
      <c r="E43" s="44">
        <v>4175</v>
      </c>
      <c r="F43" s="44">
        <v>4113</v>
      </c>
      <c r="G43" s="2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</row>
    <row r="44" spans="1:48" s="45" customFormat="1" ht="15.75">
      <c r="A44" s="42" t="s">
        <v>33</v>
      </c>
      <c r="B44" s="47">
        <v>3972.25</v>
      </c>
      <c r="C44" s="18">
        <v>162000130</v>
      </c>
      <c r="D44" s="19">
        <v>45024</v>
      </c>
      <c r="E44" s="44">
        <v>4914</v>
      </c>
      <c r="F44" s="44">
        <v>3053</v>
      </c>
      <c r="G44" s="2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</row>
    <row r="45" spans="1:48" s="45" customFormat="1" ht="15.75">
      <c r="A45" s="42" t="s">
        <v>9</v>
      </c>
      <c r="B45" s="43">
        <v>1915.28</v>
      </c>
      <c r="C45" s="18">
        <v>151000339</v>
      </c>
      <c r="D45" s="19">
        <v>45025</v>
      </c>
      <c r="E45" s="44">
        <v>4494</v>
      </c>
      <c r="F45" s="44">
        <v>3969</v>
      </c>
      <c r="G45" s="2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</row>
    <row r="46" spans="1:48" s="45" customFormat="1" ht="15.75">
      <c r="A46" s="42" t="s">
        <v>10</v>
      </c>
      <c r="B46" s="17">
        <v>1979.17</v>
      </c>
      <c r="C46" s="18">
        <v>151000339</v>
      </c>
      <c r="D46" s="19">
        <v>45025</v>
      </c>
      <c r="E46" s="44">
        <v>3778</v>
      </c>
      <c r="F46" s="44">
        <v>4081</v>
      </c>
      <c r="G46" s="2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</row>
    <row r="47" spans="1:48" s="45" customFormat="1" ht="15.75">
      <c r="A47" s="42" t="s">
        <v>33</v>
      </c>
      <c r="B47" s="43">
        <v>3965.9</v>
      </c>
      <c r="C47" s="18">
        <v>162000132</v>
      </c>
      <c r="D47" s="19">
        <v>45025</v>
      </c>
      <c r="E47" s="44">
        <v>4008</v>
      </c>
      <c r="F47" s="44">
        <v>3213</v>
      </c>
      <c r="G47" s="2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</row>
    <row r="48" spans="1:48" s="45" customFormat="1" ht="15.75">
      <c r="A48" s="42" t="s">
        <v>15</v>
      </c>
      <c r="B48" s="43">
        <v>4037.05</v>
      </c>
      <c r="C48" s="18">
        <v>161004361</v>
      </c>
      <c r="D48" s="19">
        <v>45026</v>
      </c>
      <c r="E48" s="44">
        <v>3983</v>
      </c>
      <c r="F48" s="44">
        <v>3568</v>
      </c>
      <c r="G48" s="2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</row>
    <row r="49" spans="1:48" s="45" customFormat="1" ht="15.75">
      <c r="A49" s="42" t="s">
        <v>28</v>
      </c>
      <c r="B49" s="43">
        <v>1892.75</v>
      </c>
      <c r="C49" s="18">
        <v>161001798</v>
      </c>
      <c r="D49" s="19">
        <v>45027</v>
      </c>
      <c r="E49" s="44">
        <v>3856</v>
      </c>
      <c r="F49" s="44">
        <v>2681</v>
      </c>
      <c r="G49" s="2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</row>
    <row r="50" spans="1:48" s="45" customFormat="1" ht="15.75">
      <c r="A50" s="42" t="s">
        <v>29</v>
      </c>
      <c r="B50" s="43">
        <v>1868.1</v>
      </c>
      <c r="C50" s="18">
        <v>151000042</v>
      </c>
      <c r="D50" s="19">
        <v>45027</v>
      </c>
      <c r="E50" s="44">
        <v>4115</v>
      </c>
      <c r="F50" s="44">
        <v>2653</v>
      </c>
      <c r="G50" s="2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</row>
    <row r="51" spans="1:48" s="45" customFormat="1" ht="15.75">
      <c r="A51" s="42" t="s">
        <v>35</v>
      </c>
      <c r="B51" s="43">
        <v>3955.1</v>
      </c>
      <c r="C51" s="18">
        <v>162000134</v>
      </c>
      <c r="D51" s="19">
        <v>45026</v>
      </c>
      <c r="E51" s="44">
        <v>3653</v>
      </c>
      <c r="F51" s="44">
        <v>2655</v>
      </c>
      <c r="G51" s="2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</row>
    <row r="52" spans="1:48" s="45" customFormat="1" ht="15.75">
      <c r="A52" s="42" t="s">
        <v>13</v>
      </c>
      <c r="B52" s="43">
        <v>3819.2</v>
      </c>
      <c r="C52" s="18">
        <v>142000181</v>
      </c>
      <c r="D52" s="19">
        <v>45026</v>
      </c>
      <c r="E52" s="44">
        <v>3893</v>
      </c>
      <c r="F52" s="44">
        <v>2263</v>
      </c>
      <c r="G52" s="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</row>
    <row r="53" spans="1:48" s="45" customFormat="1" ht="15.75">
      <c r="A53" s="42" t="s">
        <v>13</v>
      </c>
      <c r="B53" s="43">
        <v>3708.1</v>
      </c>
      <c r="C53" s="18">
        <v>162002016</v>
      </c>
      <c r="D53" s="19">
        <v>45028</v>
      </c>
      <c r="E53" s="44">
        <v>3153</v>
      </c>
      <c r="F53" s="44">
        <v>3386</v>
      </c>
      <c r="G53" s="2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</row>
    <row r="54" spans="1:48" s="45" customFormat="1" ht="15.75">
      <c r="A54" s="42" t="s">
        <v>33</v>
      </c>
      <c r="B54" s="17">
        <v>4095.65</v>
      </c>
      <c r="C54" s="18">
        <v>162000133</v>
      </c>
      <c r="D54" s="19">
        <v>45026</v>
      </c>
      <c r="E54" s="44">
        <v>3977</v>
      </c>
      <c r="F54" s="44">
        <v>2811</v>
      </c>
      <c r="G54" s="2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</row>
    <row r="55" spans="1:48" s="45" customFormat="1" ht="15.75">
      <c r="A55" s="42" t="s">
        <v>9</v>
      </c>
      <c r="B55" s="17">
        <v>1591.51</v>
      </c>
      <c r="C55" s="18">
        <v>161009542</v>
      </c>
      <c r="D55" s="19">
        <v>45029</v>
      </c>
      <c r="E55" s="44">
        <v>4614</v>
      </c>
      <c r="F55" s="44">
        <v>3541</v>
      </c>
      <c r="G55" s="2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</row>
    <row r="56" spans="1:48" s="45" customFormat="1" ht="15.75">
      <c r="A56" s="42" t="s">
        <v>10</v>
      </c>
      <c r="B56" s="17">
        <v>2348.09</v>
      </c>
      <c r="C56" s="18">
        <v>161009542</v>
      </c>
      <c r="D56" s="19">
        <v>45029</v>
      </c>
      <c r="E56" s="44">
        <v>3832</v>
      </c>
      <c r="F56" s="44">
        <v>4225</v>
      </c>
      <c r="G56" s="2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</row>
    <row r="57" spans="1:48" s="45" customFormat="1" ht="15.75">
      <c r="A57" s="42" t="s">
        <v>36</v>
      </c>
      <c r="B57" s="17">
        <v>4013.8</v>
      </c>
      <c r="C57" s="18">
        <v>151000067</v>
      </c>
      <c r="D57" s="19">
        <v>45029</v>
      </c>
      <c r="E57" s="44">
        <v>4240</v>
      </c>
      <c r="F57" s="44">
        <v>3339</v>
      </c>
      <c r="G57" s="2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</row>
    <row r="58" spans="1:48" s="45" customFormat="1" ht="15.75">
      <c r="A58" s="42" t="s">
        <v>13</v>
      </c>
      <c r="B58" s="43">
        <v>3727.65</v>
      </c>
      <c r="C58" s="18">
        <v>162002020</v>
      </c>
      <c r="D58" s="19">
        <v>45029</v>
      </c>
      <c r="E58" s="44">
        <v>3081</v>
      </c>
      <c r="F58" s="44">
        <v>2564</v>
      </c>
      <c r="G58" s="2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</row>
    <row r="59" spans="1:48" s="45" customFormat="1" ht="15.75">
      <c r="A59" s="42" t="s">
        <v>24</v>
      </c>
      <c r="B59" s="43">
        <v>1266.27</v>
      </c>
      <c r="C59" s="18">
        <v>161009545</v>
      </c>
      <c r="D59" s="19">
        <v>45030</v>
      </c>
      <c r="E59" s="44">
        <v>4999</v>
      </c>
      <c r="F59" s="44">
        <v>3789</v>
      </c>
      <c r="G59" s="2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</row>
    <row r="60" spans="1:48" s="45" customFormat="1" ht="15.75">
      <c r="A60" s="42" t="s">
        <v>25</v>
      </c>
      <c r="B60" s="43">
        <v>2662.93</v>
      </c>
      <c r="C60" s="18">
        <v>161009545</v>
      </c>
      <c r="D60" s="19">
        <v>45030</v>
      </c>
      <c r="E60" s="44">
        <v>4284</v>
      </c>
      <c r="F60" s="44">
        <v>3899</v>
      </c>
      <c r="G60" s="2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</row>
    <row r="61" spans="1:48" s="45" customFormat="1" ht="15.75">
      <c r="A61" s="42" t="s">
        <v>13</v>
      </c>
      <c r="B61" s="47">
        <v>3795.35</v>
      </c>
      <c r="C61" s="18">
        <v>162002022</v>
      </c>
      <c r="D61" s="19">
        <v>45030</v>
      </c>
      <c r="E61" s="44">
        <v>3466</v>
      </c>
      <c r="F61" s="44">
        <v>2959</v>
      </c>
      <c r="G61" s="2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</row>
    <row r="62" spans="1:48" s="45" customFormat="1" ht="15.75">
      <c r="A62" s="42" t="s">
        <v>24</v>
      </c>
      <c r="B62" s="47">
        <v>1996.49</v>
      </c>
      <c r="C62" s="18">
        <v>161009546</v>
      </c>
      <c r="D62" s="19">
        <v>45030</v>
      </c>
      <c r="E62" s="44">
        <v>4843</v>
      </c>
      <c r="F62" s="44">
        <v>4090</v>
      </c>
      <c r="G62" s="2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</row>
    <row r="63" spans="1:48" s="45" customFormat="1" ht="15.75">
      <c r="A63" s="42" t="s">
        <v>25</v>
      </c>
      <c r="B63" s="43">
        <v>1856.76</v>
      </c>
      <c r="C63" s="18">
        <v>161009546</v>
      </c>
      <c r="D63" s="19">
        <v>45030</v>
      </c>
      <c r="E63" s="44">
        <v>4465</v>
      </c>
      <c r="F63" s="44">
        <v>4365</v>
      </c>
      <c r="G63" s="2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</row>
    <row r="64" spans="1:48" s="45" customFormat="1" ht="15.75">
      <c r="A64" s="42" t="s">
        <v>24</v>
      </c>
      <c r="B64" s="43">
        <v>3927</v>
      </c>
      <c r="C64" s="18">
        <v>151000344</v>
      </c>
      <c r="D64" s="19">
        <v>45031</v>
      </c>
      <c r="E64" s="44">
        <v>5325</v>
      </c>
      <c r="F64" s="44">
        <v>3366</v>
      </c>
      <c r="G64" s="2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</row>
    <row r="65" spans="1:48" s="45" customFormat="1" ht="15.75">
      <c r="A65" s="42" t="s">
        <v>33</v>
      </c>
      <c r="B65" s="17">
        <v>3699</v>
      </c>
      <c r="C65" s="18">
        <v>162000138</v>
      </c>
      <c r="D65" s="19">
        <v>45030</v>
      </c>
      <c r="E65" s="44">
        <v>4586</v>
      </c>
      <c r="F65" s="44">
        <v>2922</v>
      </c>
      <c r="G65" s="2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</row>
    <row r="66" spans="1:48" s="45" customFormat="1" ht="15.75">
      <c r="A66" s="42" t="s">
        <v>37</v>
      </c>
      <c r="B66" s="43">
        <v>69.5</v>
      </c>
      <c r="C66" s="18">
        <v>162000079</v>
      </c>
      <c r="D66" s="19">
        <v>44983</v>
      </c>
      <c r="E66" s="44">
        <v>3512</v>
      </c>
      <c r="F66" s="44">
        <v>3122</v>
      </c>
      <c r="G66" s="2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</row>
    <row r="67" spans="1:48" s="45" customFormat="1" ht="15.75">
      <c r="A67" s="42" t="s">
        <v>35</v>
      </c>
      <c r="B67" s="43">
        <v>4012.6</v>
      </c>
      <c r="C67" s="18">
        <v>162000139</v>
      </c>
      <c r="D67" s="19">
        <v>45031</v>
      </c>
      <c r="E67" s="44">
        <v>4717</v>
      </c>
      <c r="F67" s="44">
        <v>3131</v>
      </c>
      <c r="G67" s="2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</row>
    <row r="68" spans="1:48" s="45" customFormat="1" ht="30">
      <c r="A68" s="42" t="s">
        <v>8</v>
      </c>
      <c r="B68" s="43">
        <v>3720.45</v>
      </c>
      <c r="C68" s="18">
        <v>162002024</v>
      </c>
      <c r="D68" s="19">
        <v>45031</v>
      </c>
      <c r="E68" s="44">
        <v>3731</v>
      </c>
      <c r="F68" s="44">
        <v>2285</v>
      </c>
      <c r="G68" s="2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</row>
    <row r="69" spans="1:48" s="45" customFormat="1" ht="15.75">
      <c r="A69" s="42" t="s">
        <v>24</v>
      </c>
      <c r="B69" s="43">
        <v>2591.9299999999998</v>
      </c>
      <c r="C69" s="18">
        <v>161009548</v>
      </c>
      <c r="D69" s="19">
        <v>45032</v>
      </c>
      <c r="E69" s="44">
        <v>5492</v>
      </c>
      <c r="F69" s="44">
        <v>3968</v>
      </c>
      <c r="G69" s="2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</row>
    <row r="70" spans="1:48" s="45" customFormat="1" ht="15.75">
      <c r="A70" s="42" t="s">
        <v>25</v>
      </c>
      <c r="B70" s="43">
        <v>1239.67</v>
      </c>
      <c r="C70" s="18">
        <v>161009548</v>
      </c>
      <c r="D70" s="19">
        <v>45032</v>
      </c>
      <c r="E70" s="44">
        <v>3956</v>
      </c>
      <c r="F70" s="44">
        <v>3729</v>
      </c>
      <c r="G70" s="2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</row>
    <row r="71" spans="1:48" s="45" customFormat="1" ht="15.75">
      <c r="A71" s="42" t="s">
        <v>9</v>
      </c>
      <c r="B71" s="43">
        <v>1173.1199999999999</v>
      </c>
      <c r="C71" s="18">
        <v>151000345</v>
      </c>
      <c r="D71" s="19">
        <v>45032</v>
      </c>
      <c r="E71" s="44">
        <v>4598</v>
      </c>
      <c r="F71" s="44">
        <v>4917</v>
      </c>
      <c r="G71" s="2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</row>
    <row r="72" spans="1:48" s="45" customFormat="1" ht="15.75">
      <c r="A72" s="42" t="s">
        <v>10</v>
      </c>
      <c r="B72" s="17">
        <v>2633.73</v>
      </c>
      <c r="C72" s="18">
        <v>151000345</v>
      </c>
      <c r="D72" s="19">
        <v>45032</v>
      </c>
      <c r="E72" s="44">
        <v>4130</v>
      </c>
      <c r="F72" s="44">
        <v>5138</v>
      </c>
      <c r="G72" s="2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</row>
    <row r="73" spans="1:48" s="45" customFormat="1" ht="15.75">
      <c r="A73" s="42" t="s">
        <v>33</v>
      </c>
      <c r="B73" s="17">
        <v>4053.55</v>
      </c>
      <c r="C73" s="18">
        <v>162000141</v>
      </c>
      <c r="D73" s="19">
        <v>45032</v>
      </c>
      <c r="E73" s="44">
        <v>4197</v>
      </c>
      <c r="F73" s="44">
        <v>2995</v>
      </c>
      <c r="G73" s="2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</row>
    <row r="74" spans="1:48" s="45" customFormat="1" ht="30">
      <c r="A74" s="42" t="s">
        <v>8</v>
      </c>
      <c r="B74" s="17">
        <v>3976.5</v>
      </c>
      <c r="C74" s="18">
        <v>162002030</v>
      </c>
      <c r="D74" s="19">
        <v>45033</v>
      </c>
      <c r="E74" s="44">
        <v>4176</v>
      </c>
      <c r="F74" s="44">
        <v>2206</v>
      </c>
      <c r="G74" s="2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</row>
    <row r="75" spans="1:48" s="45" customFormat="1" ht="15.75">
      <c r="A75" s="42" t="s">
        <v>9</v>
      </c>
      <c r="B75" s="17">
        <v>1537.05</v>
      </c>
      <c r="C75" s="18">
        <v>151000347</v>
      </c>
      <c r="D75" s="19">
        <v>45034</v>
      </c>
      <c r="E75" s="44">
        <v>4060</v>
      </c>
      <c r="F75" s="44">
        <v>4079</v>
      </c>
      <c r="G75" s="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</row>
    <row r="76" spans="1:48" s="45" customFormat="1" ht="15.75">
      <c r="A76" s="42" t="s">
        <v>10</v>
      </c>
      <c r="B76" s="43">
        <v>2324.75</v>
      </c>
      <c r="C76" s="18">
        <v>151000347</v>
      </c>
      <c r="D76" s="19">
        <v>45034</v>
      </c>
      <c r="E76" s="44">
        <v>3654</v>
      </c>
      <c r="F76" s="44">
        <v>3856</v>
      </c>
      <c r="G76" s="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</row>
    <row r="77" spans="1:48" s="45" customFormat="1" ht="15.75">
      <c r="A77" s="42" t="s">
        <v>9</v>
      </c>
      <c r="B77" s="43">
        <v>1309.0899999999999</v>
      </c>
      <c r="C77" s="18">
        <v>151000349</v>
      </c>
      <c r="D77" s="19">
        <v>45034</v>
      </c>
      <c r="E77" s="44">
        <v>4237</v>
      </c>
      <c r="F77" s="44">
        <v>3955</v>
      </c>
      <c r="G77" s="2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</row>
    <row r="78" spans="1:48" s="45" customFormat="1" ht="15.75">
      <c r="A78" s="42" t="s">
        <v>10</v>
      </c>
      <c r="B78" s="43">
        <v>2684.41</v>
      </c>
      <c r="C78" s="18">
        <v>151000349</v>
      </c>
      <c r="D78" s="19">
        <v>45034</v>
      </c>
      <c r="E78" s="44">
        <v>4036</v>
      </c>
      <c r="F78" s="44">
        <v>3839</v>
      </c>
      <c r="G78" s="2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</row>
    <row r="79" spans="1:48" s="45" customFormat="1" ht="15.75">
      <c r="A79" s="42" t="s">
        <v>33</v>
      </c>
      <c r="B79" s="47">
        <v>4003.9</v>
      </c>
      <c r="C79" s="18">
        <v>162000144</v>
      </c>
      <c r="D79" s="19">
        <v>45034</v>
      </c>
      <c r="E79" s="44">
        <v>3998</v>
      </c>
      <c r="F79" s="44">
        <v>2974</v>
      </c>
      <c r="G79" s="2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</row>
    <row r="80" spans="1:48" s="45" customFormat="1" ht="30">
      <c r="A80" s="42" t="s">
        <v>8</v>
      </c>
      <c r="B80" s="47">
        <v>3899.65</v>
      </c>
      <c r="C80" s="18">
        <v>162002033</v>
      </c>
      <c r="D80" s="19">
        <v>45034</v>
      </c>
      <c r="E80" s="46">
        <v>3850</v>
      </c>
      <c r="F80" s="44">
        <v>2010</v>
      </c>
      <c r="G80" s="2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</row>
    <row r="81" spans="1:48" s="45" customFormat="1" ht="15.75">
      <c r="A81" s="42" t="s">
        <v>34</v>
      </c>
      <c r="B81" s="43">
        <v>1849</v>
      </c>
      <c r="C81" s="18">
        <v>151000048</v>
      </c>
      <c r="D81" s="19">
        <v>45034</v>
      </c>
      <c r="E81" s="44">
        <v>4705</v>
      </c>
      <c r="F81" s="44">
        <v>1947</v>
      </c>
      <c r="G81" s="2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</row>
    <row r="82" spans="1:48" s="45" customFormat="1" ht="15.75">
      <c r="A82" s="42" t="s">
        <v>29</v>
      </c>
      <c r="B82" s="43">
        <v>1945.7</v>
      </c>
      <c r="C82" s="18">
        <v>161001741</v>
      </c>
      <c r="D82" s="19">
        <v>45034</v>
      </c>
      <c r="E82" s="44">
        <v>4000</v>
      </c>
      <c r="F82" s="44">
        <v>1847</v>
      </c>
      <c r="G82" s="2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</row>
    <row r="83" spans="1:48" s="45" customFormat="1" ht="30">
      <c r="A83" s="42" t="s">
        <v>8</v>
      </c>
      <c r="B83" s="17">
        <v>3908.15</v>
      </c>
      <c r="C83" s="18">
        <v>162002035</v>
      </c>
      <c r="D83" s="19">
        <v>45035</v>
      </c>
      <c r="E83" s="44">
        <v>4264</v>
      </c>
      <c r="F83" s="44">
        <v>1746</v>
      </c>
      <c r="G83" s="2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</row>
    <row r="84" spans="1:48" s="45" customFormat="1" ht="30">
      <c r="A84" s="42" t="s">
        <v>8</v>
      </c>
      <c r="B84" s="43">
        <v>3252.78</v>
      </c>
      <c r="C84" s="18">
        <v>162002038</v>
      </c>
      <c r="D84" s="19">
        <v>45036</v>
      </c>
      <c r="E84" s="44">
        <v>3905</v>
      </c>
      <c r="F84" s="44">
        <v>1805</v>
      </c>
      <c r="G84" s="2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</row>
    <row r="85" spans="1:48" s="45" customFormat="1" ht="15.75">
      <c r="A85" s="42" t="s">
        <v>14</v>
      </c>
      <c r="B85" s="43">
        <v>686.02</v>
      </c>
      <c r="C85" s="18">
        <v>162002038</v>
      </c>
      <c r="D85" s="19">
        <v>45036</v>
      </c>
      <c r="E85" s="44">
        <v>4116</v>
      </c>
      <c r="F85" s="44">
        <v>1718</v>
      </c>
      <c r="G85" s="2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</row>
    <row r="86" spans="1:48" s="45" customFormat="1" ht="15.75">
      <c r="A86" s="42" t="s">
        <v>9</v>
      </c>
      <c r="B86" s="43">
        <v>1270.44</v>
      </c>
      <c r="C86" s="18">
        <v>161009555</v>
      </c>
      <c r="D86" s="19">
        <v>45037</v>
      </c>
      <c r="E86" s="44">
        <v>3763</v>
      </c>
      <c r="F86" s="44">
        <v>2810</v>
      </c>
      <c r="G86" s="2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</row>
    <row r="87" spans="1:48" s="45" customFormat="1" ht="15.75">
      <c r="A87" s="42" t="s">
        <v>10</v>
      </c>
      <c r="B87" s="43">
        <v>2539.91</v>
      </c>
      <c r="C87" s="18">
        <v>161009555</v>
      </c>
      <c r="D87" s="19">
        <v>45037</v>
      </c>
      <c r="E87" s="44">
        <v>4085</v>
      </c>
      <c r="F87" s="44">
        <v>3529</v>
      </c>
      <c r="G87" s="2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</row>
    <row r="88" spans="1:48" s="45" customFormat="1" ht="15.75">
      <c r="A88" s="42" t="s">
        <v>38</v>
      </c>
      <c r="B88" s="43">
        <v>3645.85</v>
      </c>
      <c r="C88" s="18">
        <v>151000139</v>
      </c>
      <c r="D88" s="19">
        <v>45036</v>
      </c>
      <c r="E88" s="44">
        <v>4139</v>
      </c>
      <c r="F88" s="44">
        <v>3495</v>
      </c>
      <c r="G88" s="2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</row>
    <row r="89" spans="1:48" s="45" customFormat="1" ht="15.75">
      <c r="A89" s="42" t="s">
        <v>11</v>
      </c>
      <c r="B89" s="43">
        <v>4146.7</v>
      </c>
      <c r="C89" s="18">
        <v>151000248</v>
      </c>
      <c r="D89" s="19">
        <v>45037</v>
      </c>
      <c r="E89" s="44">
        <v>4198</v>
      </c>
      <c r="F89" s="44">
        <v>3652</v>
      </c>
      <c r="G89" s="2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</row>
    <row r="90" spans="1:48" s="45" customFormat="1" ht="15.75">
      <c r="A90" s="42" t="s">
        <v>33</v>
      </c>
      <c r="B90" s="17">
        <v>3898.25</v>
      </c>
      <c r="C90" s="18">
        <v>162000147</v>
      </c>
      <c r="D90" s="19">
        <v>45038</v>
      </c>
      <c r="E90" s="44">
        <v>4247</v>
      </c>
      <c r="F90" s="44">
        <v>2602</v>
      </c>
      <c r="G90" s="2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</row>
    <row r="91" spans="1:48" s="45" customFormat="1" ht="15.75">
      <c r="A91" s="42" t="s">
        <v>24</v>
      </c>
      <c r="B91" s="17">
        <v>2624.46</v>
      </c>
      <c r="C91" s="18">
        <v>161009557</v>
      </c>
      <c r="D91" s="19">
        <v>45037</v>
      </c>
      <c r="E91" s="44">
        <v>4787</v>
      </c>
      <c r="F91" s="44">
        <v>4632</v>
      </c>
      <c r="G91" s="2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</row>
    <row r="92" spans="1:48" s="45" customFormat="1" ht="15.75">
      <c r="A92" s="42" t="s">
        <v>25</v>
      </c>
      <c r="B92" s="17">
        <v>1248.6400000000001</v>
      </c>
      <c r="C92" s="18">
        <v>161009557</v>
      </c>
      <c r="D92" s="19">
        <v>45037</v>
      </c>
      <c r="E92" s="44">
        <v>5018</v>
      </c>
      <c r="F92" s="44">
        <v>4405</v>
      </c>
      <c r="G92" s="2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</row>
    <row r="93" spans="1:48" s="45" customFormat="1" ht="15.75">
      <c r="A93" s="42" t="s">
        <v>10</v>
      </c>
      <c r="B93" s="17">
        <v>3971.35</v>
      </c>
      <c r="C93" s="18">
        <v>161009558</v>
      </c>
      <c r="D93" s="19">
        <v>45038</v>
      </c>
      <c r="E93" s="44">
        <v>3968</v>
      </c>
      <c r="F93" s="44">
        <v>4130</v>
      </c>
      <c r="G93" s="2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</row>
    <row r="94" spans="1:48" s="45" customFormat="1" ht="15.75">
      <c r="A94" s="42" t="s">
        <v>9</v>
      </c>
      <c r="B94" s="43">
        <v>1126.42</v>
      </c>
      <c r="C94" s="18">
        <v>161009562</v>
      </c>
      <c r="D94" s="19">
        <v>45040</v>
      </c>
      <c r="E94" s="44">
        <v>4374</v>
      </c>
      <c r="F94" s="44">
        <v>3713</v>
      </c>
      <c r="G94" s="2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</row>
    <row r="95" spans="1:48" s="45" customFormat="1" ht="15.75">
      <c r="A95" s="42" t="s">
        <v>10</v>
      </c>
      <c r="B95" s="43">
        <v>2705.83</v>
      </c>
      <c r="C95" s="18">
        <v>161009562</v>
      </c>
      <c r="D95" s="19">
        <v>45040</v>
      </c>
      <c r="E95" s="44">
        <v>4237</v>
      </c>
      <c r="F95" s="44">
        <v>3485</v>
      </c>
      <c r="G95" s="2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</row>
    <row r="96" spans="1:48" s="45" customFormat="1" ht="15.75">
      <c r="A96" s="42" t="s">
        <v>9</v>
      </c>
      <c r="B96" s="43">
        <v>1423.01</v>
      </c>
      <c r="C96" s="18">
        <v>161009563</v>
      </c>
      <c r="D96" s="19">
        <v>45040</v>
      </c>
      <c r="E96" s="44">
        <v>4532</v>
      </c>
      <c r="F96" s="44">
        <v>4417</v>
      </c>
      <c r="G96" s="2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</row>
    <row r="97" spans="1:48" s="45" customFormat="1" ht="15.75">
      <c r="A97" s="42" t="s">
        <v>10</v>
      </c>
      <c r="B97" s="47">
        <v>1897.34</v>
      </c>
      <c r="C97" s="18">
        <v>161009563</v>
      </c>
      <c r="D97" s="19">
        <v>45040</v>
      </c>
      <c r="E97" s="44">
        <v>4134</v>
      </c>
      <c r="F97" s="44">
        <v>4282</v>
      </c>
      <c r="G97" s="2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</row>
    <row r="98" spans="1:48" s="45" customFormat="1" ht="30">
      <c r="A98" s="42" t="s">
        <v>8</v>
      </c>
      <c r="B98" s="47">
        <v>3228.5</v>
      </c>
      <c r="C98" s="18">
        <v>162002049</v>
      </c>
      <c r="D98" s="19">
        <v>45040</v>
      </c>
      <c r="E98" s="44">
        <v>3336</v>
      </c>
      <c r="F98" s="44">
        <v>2073</v>
      </c>
      <c r="G98" s="2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</row>
    <row r="99" spans="1:48" s="45" customFormat="1" ht="15.75">
      <c r="A99" s="42" t="s">
        <v>14</v>
      </c>
      <c r="B99" s="43">
        <v>669.6</v>
      </c>
      <c r="C99" s="18">
        <v>162002049</v>
      </c>
      <c r="D99" s="19">
        <v>45040</v>
      </c>
      <c r="E99" s="44">
        <v>3336</v>
      </c>
      <c r="F99" s="44">
        <v>2073</v>
      </c>
      <c r="G99" s="2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</row>
    <row r="100" spans="1:48" s="45" customFormat="1" ht="15.75">
      <c r="A100" s="42" t="s">
        <v>33</v>
      </c>
      <c r="B100" s="43">
        <v>4092.2</v>
      </c>
      <c r="C100" s="18">
        <v>162000150</v>
      </c>
      <c r="D100" s="19">
        <v>45040</v>
      </c>
      <c r="E100" s="44">
        <v>3208</v>
      </c>
      <c r="F100" s="44">
        <v>2346</v>
      </c>
      <c r="G100" s="2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</row>
    <row r="101" spans="1:48" s="45" customFormat="1" ht="15.75">
      <c r="A101" s="42" t="s">
        <v>15</v>
      </c>
      <c r="B101" s="43">
        <v>4057.2</v>
      </c>
      <c r="C101" s="18">
        <v>161004374</v>
      </c>
      <c r="D101" s="19">
        <v>45040</v>
      </c>
      <c r="E101" s="44">
        <v>4468</v>
      </c>
      <c r="F101" s="44">
        <v>3387</v>
      </c>
      <c r="G101" s="2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</row>
    <row r="102" spans="1:48" s="45" customFormat="1" ht="15.75">
      <c r="A102" s="42" t="s">
        <v>28</v>
      </c>
      <c r="B102" s="43">
        <v>1762.2</v>
      </c>
      <c r="C102" s="18">
        <v>161001799</v>
      </c>
      <c r="D102" s="19">
        <v>45041</v>
      </c>
      <c r="E102" s="44">
        <v>4714</v>
      </c>
      <c r="F102" s="44">
        <v>2685</v>
      </c>
      <c r="G102" s="2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</row>
    <row r="103" spans="1:48" s="45" customFormat="1" ht="15.75">
      <c r="A103" s="42" t="s">
        <v>29</v>
      </c>
      <c r="B103" s="43">
        <v>1811.95</v>
      </c>
      <c r="C103" s="18">
        <v>151000043</v>
      </c>
      <c r="D103" s="19">
        <v>45040</v>
      </c>
      <c r="E103" s="44">
        <v>4463</v>
      </c>
      <c r="F103" s="44">
        <v>1866</v>
      </c>
      <c r="G103" s="2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</row>
    <row r="104" spans="1:48" s="45" customFormat="1" ht="15.75">
      <c r="A104" s="42" t="s">
        <v>39</v>
      </c>
      <c r="B104" s="43">
        <v>3917.15</v>
      </c>
      <c r="C104" s="18">
        <v>161002153</v>
      </c>
      <c r="D104" s="19">
        <v>45040</v>
      </c>
      <c r="E104" s="44">
        <v>4130</v>
      </c>
      <c r="F104" s="44">
        <v>3349</v>
      </c>
      <c r="G104" s="2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</row>
    <row r="105" spans="1:48" s="45" customFormat="1" ht="30">
      <c r="A105" s="42" t="s">
        <v>8</v>
      </c>
      <c r="B105" s="43">
        <v>3261.37</v>
      </c>
      <c r="C105" s="18">
        <v>162002041</v>
      </c>
      <c r="D105" s="19">
        <v>45037</v>
      </c>
      <c r="E105" s="44">
        <v>4012</v>
      </c>
      <c r="F105" s="44">
        <v>2291</v>
      </c>
      <c r="G105" s="2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</row>
    <row r="106" spans="1:48" s="45" customFormat="1" ht="15.75">
      <c r="A106" s="42" t="s">
        <v>14</v>
      </c>
      <c r="B106" s="43">
        <v>670.28</v>
      </c>
      <c r="C106" s="18">
        <v>162002041</v>
      </c>
      <c r="D106" s="19">
        <v>45037</v>
      </c>
      <c r="E106" s="44">
        <v>4211</v>
      </c>
      <c r="F106" s="44">
        <v>2044</v>
      </c>
      <c r="G106" s="2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</row>
    <row r="107" spans="1:48" s="45" customFormat="1" ht="15.75">
      <c r="A107" s="42" t="s">
        <v>39</v>
      </c>
      <c r="B107" s="43">
        <v>3997.05</v>
      </c>
      <c r="C107" s="18">
        <v>161002154</v>
      </c>
      <c r="D107" s="19">
        <v>45041</v>
      </c>
      <c r="E107" s="44">
        <v>4132</v>
      </c>
      <c r="F107" s="44">
        <v>3030</v>
      </c>
      <c r="G107" s="2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</row>
    <row r="108" spans="1:48" s="45" customFormat="1" ht="15.75">
      <c r="A108" s="42" t="s">
        <v>9</v>
      </c>
      <c r="B108" s="43">
        <v>1288.1400000000001</v>
      </c>
      <c r="C108" s="18">
        <v>151000356</v>
      </c>
      <c r="D108" s="19">
        <v>45041</v>
      </c>
      <c r="E108" s="44">
        <v>4100</v>
      </c>
      <c r="F108" s="44">
        <v>3810</v>
      </c>
      <c r="G108" s="2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</row>
    <row r="109" spans="1:48" s="45" customFormat="1" ht="15.75">
      <c r="A109" s="42" t="s">
        <v>10</v>
      </c>
      <c r="B109" s="43">
        <v>2694.41</v>
      </c>
      <c r="C109" s="18">
        <v>151000356</v>
      </c>
      <c r="D109" s="19">
        <v>45041</v>
      </c>
      <c r="E109" s="44">
        <v>4301</v>
      </c>
      <c r="F109" s="44">
        <v>3578</v>
      </c>
      <c r="G109" s="2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</row>
    <row r="110" spans="1:48" s="45" customFormat="1" ht="15.75">
      <c r="A110" s="42" t="s">
        <v>13</v>
      </c>
      <c r="B110" s="43">
        <v>3263.71</v>
      </c>
      <c r="C110" s="18">
        <v>162002052</v>
      </c>
      <c r="D110" s="19">
        <v>45042</v>
      </c>
      <c r="E110" s="44">
        <v>3237</v>
      </c>
      <c r="F110" s="44">
        <v>1896</v>
      </c>
      <c r="G110" s="2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</row>
    <row r="111" spans="1:48" s="45" customFormat="1" ht="15.75">
      <c r="A111" s="42" t="s">
        <v>14</v>
      </c>
      <c r="B111" s="47">
        <v>662.99</v>
      </c>
      <c r="C111" s="18">
        <v>162002052</v>
      </c>
      <c r="D111" s="19">
        <v>45042</v>
      </c>
      <c r="E111" s="44">
        <v>3195</v>
      </c>
      <c r="F111" s="44">
        <v>1959</v>
      </c>
      <c r="G111" s="2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</row>
    <row r="112" spans="1:48" s="45" customFormat="1" ht="15.75">
      <c r="A112" s="42" t="s">
        <v>9</v>
      </c>
      <c r="B112" s="47">
        <v>1250.8499999999999</v>
      </c>
      <c r="C112" s="18">
        <v>151000354</v>
      </c>
      <c r="D112" s="19">
        <v>45041</v>
      </c>
      <c r="E112" s="44">
        <v>4333</v>
      </c>
      <c r="F112" s="44">
        <v>3339</v>
      </c>
      <c r="G112" s="2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</row>
    <row r="113" spans="1:48" s="45" customFormat="1" ht="15.75">
      <c r="A113" s="42" t="s">
        <v>10</v>
      </c>
      <c r="B113" s="43">
        <v>2691.75</v>
      </c>
      <c r="C113" s="18">
        <v>151000354</v>
      </c>
      <c r="D113" s="19">
        <v>45041</v>
      </c>
      <c r="E113" s="44">
        <v>4189</v>
      </c>
      <c r="F113" s="44">
        <v>3338</v>
      </c>
      <c r="G113" s="2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</row>
    <row r="114" spans="1:48" s="45" customFormat="1" ht="15.75">
      <c r="A114" s="42" t="s">
        <v>33</v>
      </c>
      <c r="B114" s="43">
        <v>4033.8</v>
      </c>
      <c r="C114" s="18">
        <v>162000154</v>
      </c>
      <c r="D114" s="19">
        <v>45042</v>
      </c>
      <c r="E114" s="44">
        <v>3863</v>
      </c>
      <c r="F114" s="44">
        <v>2503</v>
      </c>
      <c r="G114" s="2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</row>
    <row r="115" spans="1:48" s="45" customFormat="1" ht="15.75">
      <c r="A115" s="42" t="s">
        <v>9</v>
      </c>
      <c r="B115" s="17">
        <v>1880.98</v>
      </c>
      <c r="C115" s="18">
        <v>161009564</v>
      </c>
      <c r="D115" s="19">
        <v>45043</v>
      </c>
      <c r="E115" s="44">
        <v>4032</v>
      </c>
      <c r="F115" s="44">
        <v>3528</v>
      </c>
      <c r="G115" s="2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</row>
    <row r="116" spans="1:48" s="45" customFormat="1" ht="15.75">
      <c r="A116" s="42" t="s">
        <v>10</v>
      </c>
      <c r="B116" s="43">
        <v>2079.4699999999998</v>
      </c>
      <c r="C116" s="18">
        <v>161009564</v>
      </c>
      <c r="D116" s="19">
        <v>45043</v>
      </c>
      <c r="E116" s="44">
        <v>3829</v>
      </c>
      <c r="F116" s="44">
        <v>3412</v>
      </c>
      <c r="G116" s="2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</row>
    <row r="117" spans="1:48" s="45" customFormat="1" ht="15.75">
      <c r="A117" s="42" t="s">
        <v>33</v>
      </c>
      <c r="B117" s="43">
        <v>3921.7</v>
      </c>
      <c r="C117" s="18">
        <v>162000152</v>
      </c>
      <c r="D117" s="19">
        <v>45041</v>
      </c>
      <c r="E117" s="44">
        <v>4171</v>
      </c>
      <c r="F117" s="44">
        <v>2603</v>
      </c>
      <c r="G117" s="2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</row>
    <row r="118" spans="1:48" s="45" customFormat="1" ht="15.75">
      <c r="A118" s="42" t="s">
        <v>9</v>
      </c>
      <c r="B118" s="43">
        <v>1882.19</v>
      </c>
      <c r="C118" s="18">
        <v>161009565</v>
      </c>
      <c r="D118" s="19">
        <v>45043</v>
      </c>
      <c r="E118" s="44">
        <v>4400</v>
      </c>
      <c r="F118" s="44">
        <v>3724</v>
      </c>
      <c r="G118" s="2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</row>
    <row r="119" spans="1:48" s="45" customFormat="1" ht="15.75">
      <c r="A119" s="42" t="s">
        <v>10</v>
      </c>
      <c r="B119" s="43">
        <v>2000.61</v>
      </c>
      <c r="C119" s="18">
        <v>161009565</v>
      </c>
      <c r="D119" s="19">
        <v>45043</v>
      </c>
      <c r="E119" s="44">
        <v>4285</v>
      </c>
      <c r="F119" s="44">
        <v>3652</v>
      </c>
      <c r="G119" s="2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</row>
    <row r="120" spans="1:48" s="45" customFormat="1" ht="15.75">
      <c r="A120" s="42" t="s">
        <v>13</v>
      </c>
      <c r="B120" s="43">
        <v>3212.43</v>
      </c>
      <c r="C120" s="18">
        <v>162002057</v>
      </c>
      <c r="D120" s="19">
        <v>45043</v>
      </c>
      <c r="E120" s="44">
        <v>3884</v>
      </c>
      <c r="F120" s="44">
        <v>1766</v>
      </c>
      <c r="G120" s="2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</row>
    <row r="121" spans="1:48" s="45" customFormat="1" ht="15.75">
      <c r="A121" s="42" t="s">
        <v>14</v>
      </c>
      <c r="B121" s="43">
        <v>671.47</v>
      </c>
      <c r="C121" s="18">
        <v>162002057</v>
      </c>
      <c r="D121" s="19">
        <v>45043</v>
      </c>
      <c r="E121" s="44">
        <v>4208</v>
      </c>
      <c r="F121" s="44">
        <v>1358</v>
      </c>
      <c r="G121" s="2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</row>
    <row r="122" spans="1:48" s="45" customFormat="1" ht="15.75">
      <c r="A122" s="42" t="s">
        <v>11</v>
      </c>
      <c r="B122" s="17">
        <v>4121.1499999999996</v>
      </c>
      <c r="C122" s="18">
        <v>151000251</v>
      </c>
      <c r="D122" s="19" t="s">
        <v>40</v>
      </c>
      <c r="E122" s="44">
        <v>4064</v>
      </c>
      <c r="F122" s="44">
        <v>2956</v>
      </c>
      <c r="G122" s="2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</row>
    <row r="123" spans="1:48" s="45" customFormat="1" ht="15.75">
      <c r="A123" s="42" t="s">
        <v>9</v>
      </c>
      <c r="B123" s="17">
        <v>1241.73</v>
      </c>
      <c r="C123" s="18">
        <v>151000358</v>
      </c>
      <c r="D123" s="19">
        <v>45042</v>
      </c>
      <c r="E123" s="44">
        <v>4192</v>
      </c>
      <c r="F123" s="44">
        <v>3415</v>
      </c>
      <c r="G123" s="2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</row>
    <row r="124" spans="1:48" s="45" customFormat="1" ht="15.75">
      <c r="A124" s="42" t="s">
        <v>10</v>
      </c>
      <c r="B124" s="43">
        <v>2701.37</v>
      </c>
      <c r="C124" s="18">
        <v>151000358</v>
      </c>
      <c r="D124" s="19">
        <v>45042</v>
      </c>
      <c r="E124" s="44">
        <v>3894</v>
      </c>
      <c r="F124" s="44">
        <v>3313</v>
      </c>
      <c r="G124" s="2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</row>
    <row r="125" spans="1:48" s="45" customFormat="1" ht="15.75">
      <c r="A125" s="42" t="s">
        <v>39</v>
      </c>
      <c r="B125" s="43">
        <v>3984.45</v>
      </c>
      <c r="C125" s="18">
        <v>151000142</v>
      </c>
      <c r="D125" s="19">
        <v>45043</v>
      </c>
      <c r="E125" s="44">
        <v>4031</v>
      </c>
      <c r="F125" s="44">
        <v>2704</v>
      </c>
      <c r="G125" s="2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</row>
    <row r="126" spans="1:48" s="45" customFormat="1" ht="15.75">
      <c r="A126" s="42" t="s">
        <v>9</v>
      </c>
      <c r="B126" s="43">
        <v>1124.29</v>
      </c>
      <c r="C126" s="18">
        <v>161009568</v>
      </c>
      <c r="D126" s="19">
        <v>45044</v>
      </c>
      <c r="E126" s="44">
        <v>4335</v>
      </c>
      <c r="F126" s="44">
        <v>3528</v>
      </c>
      <c r="G126" s="2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</row>
    <row r="127" spans="1:48" s="45" customFormat="1" ht="15.75">
      <c r="A127" s="42" t="s">
        <v>10</v>
      </c>
      <c r="B127" s="43">
        <v>2670.76</v>
      </c>
      <c r="C127" s="18">
        <v>161009568</v>
      </c>
      <c r="D127" s="19">
        <v>45044</v>
      </c>
      <c r="E127" s="44">
        <v>3653</v>
      </c>
      <c r="F127" s="44">
        <v>3149</v>
      </c>
      <c r="G127" s="2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</row>
    <row r="128" spans="1:48" s="45" customFormat="1" ht="15.75">
      <c r="A128" s="42" t="s">
        <v>33</v>
      </c>
      <c r="B128" s="43">
        <v>3999.1</v>
      </c>
      <c r="C128" s="18">
        <v>162000157</v>
      </c>
      <c r="D128" s="19">
        <v>45044</v>
      </c>
      <c r="E128" s="44">
        <v>4052</v>
      </c>
      <c r="F128" s="44">
        <v>2683</v>
      </c>
      <c r="G128" s="2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</row>
    <row r="129" spans="1:48" s="45" customFormat="1" ht="15.75">
      <c r="A129" s="42" t="s">
        <v>13</v>
      </c>
      <c r="B129" s="43">
        <v>3944.25</v>
      </c>
      <c r="C129" s="18">
        <v>162002059</v>
      </c>
      <c r="D129" s="19">
        <v>45044</v>
      </c>
      <c r="E129" s="44">
        <v>3548</v>
      </c>
      <c r="F129" s="44">
        <v>2047</v>
      </c>
      <c r="G129" s="2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</row>
    <row r="130" spans="1:48" s="45" customFormat="1" ht="15.75">
      <c r="A130" s="42" t="s">
        <v>34</v>
      </c>
      <c r="B130" s="43">
        <v>2321.1</v>
      </c>
      <c r="C130" s="18">
        <v>161001800</v>
      </c>
      <c r="D130" s="19">
        <v>45045</v>
      </c>
      <c r="E130" s="44">
        <v>5273</v>
      </c>
      <c r="F130" s="44">
        <v>3022</v>
      </c>
      <c r="G130" s="2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</row>
    <row r="131" spans="1:48" s="45" customFormat="1" ht="15.75">
      <c r="A131" s="42" t="s">
        <v>29</v>
      </c>
      <c r="B131" s="43">
        <v>1339.65</v>
      </c>
      <c r="C131" s="18">
        <v>161001742</v>
      </c>
      <c r="D131" s="19">
        <v>45044</v>
      </c>
      <c r="E131" s="44">
        <v>4188</v>
      </c>
      <c r="F131" s="44">
        <v>2125</v>
      </c>
      <c r="G131" s="2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</row>
    <row r="132" spans="1:48" s="45" customFormat="1" ht="15.75">
      <c r="A132" s="42" t="s">
        <v>9</v>
      </c>
      <c r="B132" s="43">
        <v>1952.34</v>
      </c>
      <c r="C132" s="18">
        <v>161009569</v>
      </c>
      <c r="D132" s="19">
        <v>45044</v>
      </c>
      <c r="E132" s="44">
        <v>4234</v>
      </c>
      <c r="F132" s="44">
        <v>3300</v>
      </c>
      <c r="G132" s="2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</row>
    <row r="133" spans="1:48" s="45" customFormat="1" ht="15.75">
      <c r="A133" s="42" t="s">
        <v>10</v>
      </c>
      <c r="B133" s="43">
        <v>1988.26</v>
      </c>
      <c r="C133" s="18">
        <v>161009569</v>
      </c>
      <c r="D133" s="19">
        <v>45044</v>
      </c>
      <c r="E133" s="44">
        <v>4436</v>
      </c>
      <c r="F133" s="44">
        <v>3297</v>
      </c>
      <c r="G133" s="2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</row>
    <row r="134" spans="1:48" s="45" customFormat="1" ht="15.75">
      <c r="A134" s="42" t="s">
        <v>41</v>
      </c>
      <c r="B134" s="17">
        <v>3917.1</v>
      </c>
      <c r="C134" s="18">
        <v>162012457</v>
      </c>
      <c r="D134" s="19">
        <v>45042</v>
      </c>
      <c r="E134" s="44">
        <v>3764</v>
      </c>
      <c r="F134" s="44">
        <v>1925</v>
      </c>
      <c r="G134" s="2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</row>
    <row r="135" spans="1:48" s="45" customFormat="1" ht="15.75">
      <c r="A135" s="42" t="s">
        <v>42</v>
      </c>
      <c r="B135" s="17">
        <v>3878.7</v>
      </c>
      <c r="C135" s="18">
        <v>462000118</v>
      </c>
      <c r="D135" s="19">
        <v>45029</v>
      </c>
      <c r="E135" s="44">
        <v>3926.6573756169951</v>
      </c>
      <c r="F135" s="44">
        <v>2695</v>
      </c>
      <c r="G135" s="2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</row>
    <row r="136" spans="1:48" s="45" customFormat="1" ht="15.75">
      <c r="A136" s="42" t="s">
        <v>43</v>
      </c>
      <c r="B136" s="43">
        <v>3946.45</v>
      </c>
      <c r="C136" s="18">
        <v>162000555</v>
      </c>
      <c r="D136" s="19">
        <v>45033</v>
      </c>
      <c r="E136" s="44">
        <v>4257.497275250721</v>
      </c>
      <c r="F136" s="44">
        <v>2257</v>
      </c>
      <c r="G136" s="2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</row>
    <row r="137" spans="1:48" s="45" customFormat="1" ht="15.75">
      <c r="A137" s="42" t="s">
        <v>43</v>
      </c>
      <c r="B137" s="17">
        <v>4002.95</v>
      </c>
      <c r="C137" s="18">
        <v>162000560</v>
      </c>
      <c r="D137" s="19">
        <v>45036</v>
      </c>
      <c r="E137" s="44">
        <v>4257.497275250721</v>
      </c>
      <c r="F137" s="44">
        <v>2503</v>
      </c>
      <c r="G137" s="2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</row>
    <row r="138" spans="1:48" s="45" customFormat="1" ht="15.75">
      <c r="A138" s="42" t="s">
        <v>43</v>
      </c>
      <c r="B138" s="17">
        <v>3893.65</v>
      </c>
      <c r="C138" s="18">
        <v>161000351</v>
      </c>
      <c r="D138" s="19">
        <v>45036</v>
      </c>
      <c r="E138" s="44">
        <v>2895</v>
      </c>
      <c r="F138" s="44">
        <v>2549</v>
      </c>
      <c r="G138" s="2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</row>
    <row r="139" spans="1:48" s="45" customFormat="1" ht="15.75">
      <c r="A139" s="42" t="s">
        <v>17</v>
      </c>
      <c r="B139" s="17">
        <v>3919.6</v>
      </c>
      <c r="C139" s="18">
        <v>461000206</v>
      </c>
      <c r="D139" s="19">
        <v>45021</v>
      </c>
      <c r="E139" s="44">
        <v>4450</v>
      </c>
      <c r="F139" s="44">
        <v>4153</v>
      </c>
      <c r="G139" s="2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</row>
    <row r="140" spans="1:48" s="45" customFormat="1" ht="15.75">
      <c r="A140" s="42" t="s">
        <v>17</v>
      </c>
      <c r="B140" s="17">
        <v>3991</v>
      </c>
      <c r="C140" s="18">
        <v>461000208</v>
      </c>
      <c r="D140" s="19">
        <v>45022</v>
      </c>
      <c r="E140" s="44">
        <v>4450</v>
      </c>
      <c r="F140" s="44">
        <v>4133</v>
      </c>
      <c r="G140" s="2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</row>
    <row r="141" spans="1:48" s="45" customFormat="1" ht="15.75">
      <c r="A141" s="42" t="s">
        <v>17</v>
      </c>
      <c r="B141" s="43">
        <v>4079.25</v>
      </c>
      <c r="C141" s="18">
        <v>451000035</v>
      </c>
      <c r="D141" s="19">
        <v>45023</v>
      </c>
      <c r="E141" s="44">
        <v>3550</v>
      </c>
      <c r="F141" s="44">
        <v>4175</v>
      </c>
      <c r="G141" s="2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</row>
    <row r="142" spans="1:48" s="45" customFormat="1" ht="15.75">
      <c r="A142" s="42" t="s">
        <v>17</v>
      </c>
      <c r="B142" s="43">
        <v>3881.45</v>
      </c>
      <c r="C142" s="18">
        <v>461000209</v>
      </c>
      <c r="D142" s="19">
        <v>45024</v>
      </c>
      <c r="E142" s="44">
        <v>4450</v>
      </c>
      <c r="F142" s="44">
        <v>4163</v>
      </c>
      <c r="G142" s="2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</row>
    <row r="143" spans="1:48" s="45" customFormat="1" ht="15.75">
      <c r="A143" s="42" t="s">
        <v>17</v>
      </c>
      <c r="B143" s="43">
        <v>3859.9</v>
      </c>
      <c r="C143" s="18">
        <v>461000211</v>
      </c>
      <c r="D143" s="19">
        <v>45027</v>
      </c>
      <c r="E143" s="44">
        <v>3550</v>
      </c>
      <c r="F143" s="44">
        <v>4198</v>
      </c>
      <c r="G143" s="2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</row>
    <row r="144" spans="1:48" s="45" customFormat="1" ht="15.75">
      <c r="A144" s="42" t="s">
        <v>17</v>
      </c>
      <c r="B144" s="43">
        <v>3794.7</v>
      </c>
      <c r="C144" s="18">
        <v>461000210</v>
      </c>
      <c r="D144" s="19">
        <v>45026</v>
      </c>
      <c r="E144" s="44">
        <v>4450</v>
      </c>
      <c r="F144" s="44">
        <v>4207</v>
      </c>
      <c r="G144" s="2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</row>
    <row r="145" spans="1:48" s="45" customFormat="1" ht="15.75">
      <c r="A145" s="42" t="s">
        <v>17</v>
      </c>
      <c r="B145" s="43">
        <v>3869.3</v>
      </c>
      <c r="C145" s="18">
        <v>451000037</v>
      </c>
      <c r="D145" s="19">
        <v>45028</v>
      </c>
      <c r="E145" s="44">
        <v>4450</v>
      </c>
      <c r="F145" s="44">
        <v>4126</v>
      </c>
      <c r="G145" s="2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</row>
    <row r="146" spans="1:48" s="45" customFormat="1" ht="15.75">
      <c r="A146" s="42" t="s">
        <v>17</v>
      </c>
      <c r="B146" s="43">
        <v>3916.55</v>
      </c>
      <c r="C146" s="18">
        <v>461000213</v>
      </c>
      <c r="D146" s="19">
        <v>45030</v>
      </c>
      <c r="E146" s="44">
        <v>3550</v>
      </c>
      <c r="F146" s="44">
        <v>4140</v>
      </c>
      <c r="G146" s="2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</row>
    <row r="147" spans="1:48" s="45" customFormat="1" ht="15.75">
      <c r="A147" s="42" t="s">
        <v>17</v>
      </c>
      <c r="B147" s="43">
        <v>3965.65</v>
      </c>
      <c r="C147" s="18">
        <v>461000212</v>
      </c>
      <c r="D147" s="19">
        <v>45029</v>
      </c>
      <c r="E147" s="44">
        <v>3550</v>
      </c>
      <c r="F147" s="44">
        <v>4145</v>
      </c>
      <c r="G147" s="2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</row>
    <row r="148" spans="1:48" s="45" customFormat="1" ht="15.75">
      <c r="A148" s="42" t="s">
        <v>17</v>
      </c>
      <c r="B148" s="43">
        <v>3845.25</v>
      </c>
      <c r="C148" s="18">
        <v>461000214</v>
      </c>
      <c r="D148" s="19">
        <v>45031</v>
      </c>
      <c r="E148" s="44">
        <v>4150</v>
      </c>
      <c r="F148" s="44">
        <v>4161</v>
      </c>
      <c r="G148" s="2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</row>
    <row r="149" spans="1:48" s="45" customFormat="1" ht="15.75">
      <c r="A149" s="42" t="s">
        <v>17</v>
      </c>
      <c r="B149" s="43">
        <v>3982.8</v>
      </c>
      <c r="C149" s="18">
        <v>441000002</v>
      </c>
      <c r="D149" s="19">
        <v>45032</v>
      </c>
      <c r="E149" s="44">
        <v>4150</v>
      </c>
      <c r="F149" s="44">
        <v>4129</v>
      </c>
      <c r="G149" s="2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</row>
    <row r="150" spans="1:48" s="45" customFormat="1" ht="15.75">
      <c r="A150" s="42" t="s">
        <v>17</v>
      </c>
      <c r="B150" s="43">
        <v>3980.1</v>
      </c>
      <c r="C150" s="18">
        <v>461000216</v>
      </c>
      <c r="D150" s="19">
        <v>45034</v>
      </c>
      <c r="E150" s="44">
        <v>3550</v>
      </c>
      <c r="F150" s="44">
        <v>4149</v>
      </c>
      <c r="G150" s="2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</row>
    <row r="151" spans="1:48" s="45" customFormat="1" ht="15.75">
      <c r="A151" s="42" t="s">
        <v>17</v>
      </c>
      <c r="B151" s="43">
        <v>3941.2</v>
      </c>
      <c r="C151" s="18">
        <v>451000038</v>
      </c>
      <c r="D151" s="19">
        <v>45033</v>
      </c>
      <c r="E151" s="44">
        <v>3550</v>
      </c>
      <c r="F151" s="44">
        <v>4129</v>
      </c>
      <c r="G151" s="2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</row>
    <row r="152" spans="1:48" s="45" customFormat="1" ht="15.75">
      <c r="A152" s="42" t="s">
        <v>17</v>
      </c>
      <c r="B152" s="43">
        <v>3971.2</v>
      </c>
      <c r="C152" s="18">
        <v>461000217</v>
      </c>
      <c r="D152" s="19">
        <v>45035</v>
      </c>
      <c r="E152" s="44">
        <v>4150</v>
      </c>
      <c r="F152" s="44">
        <v>4108</v>
      </c>
      <c r="G152" s="2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</row>
    <row r="153" spans="1:48" s="45" customFormat="1" ht="15.75">
      <c r="A153" s="42" t="s">
        <v>17</v>
      </c>
      <c r="B153" s="43">
        <v>4014.75</v>
      </c>
      <c r="C153" s="18">
        <v>451000040</v>
      </c>
      <c r="D153" s="19">
        <v>45036</v>
      </c>
      <c r="E153" s="44">
        <v>4450</v>
      </c>
      <c r="F153" s="44">
        <v>4132</v>
      </c>
      <c r="G153" s="2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</row>
    <row r="154" spans="1:48" s="45" customFormat="1" ht="15.75">
      <c r="A154" s="42" t="s">
        <v>17</v>
      </c>
      <c r="B154" s="43">
        <v>3922.05</v>
      </c>
      <c r="C154" s="18">
        <v>461000218</v>
      </c>
      <c r="D154" s="19">
        <v>45037</v>
      </c>
      <c r="E154" s="44">
        <v>3550</v>
      </c>
      <c r="F154" s="44">
        <v>4111</v>
      </c>
      <c r="G154" s="2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</row>
    <row r="155" spans="1:48" s="45" customFormat="1" ht="15.75">
      <c r="A155" s="42" t="s">
        <v>44</v>
      </c>
      <c r="B155" s="43">
        <v>3899.95</v>
      </c>
      <c r="C155" s="18">
        <v>461000121</v>
      </c>
      <c r="D155" s="19">
        <v>45036</v>
      </c>
      <c r="E155" s="44">
        <v>3550</v>
      </c>
      <c r="F155" s="44">
        <v>4148</v>
      </c>
      <c r="G155" s="2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</row>
    <row r="156" spans="1:48" s="45" customFormat="1" ht="15.75">
      <c r="A156" s="42" t="s">
        <v>17</v>
      </c>
      <c r="B156" s="17">
        <v>3951.3</v>
      </c>
      <c r="C156" s="18">
        <v>451000041</v>
      </c>
      <c r="D156" s="19">
        <v>45037</v>
      </c>
      <c r="E156" s="44">
        <v>4450</v>
      </c>
      <c r="F156" s="44">
        <v>4108</v>
      </c>
      <c r="G156" s="2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</row>
    <row r="157" spans="1:48" s="45" customFormat="1" ht="15.75">
      <c r="A157" s="42" t="s">
        <v>44</v>
      </c>
      <c r="B157" s="43">
        <v>3958.5</v>
      </c>
      <c r="C157" s="18">
        <v>461000122</v>
      </c>
      <c r="D157" s="19">
        <v>45038</v>
      </c>
      <c r="E157" s="44">
        <v>3550</v>
      </c>
      <c r="F157" s="44">
        <v>4134</v>
      </c>
      <c r="G157" s="2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</row>
    <row r="158" spans="1:48" s="45" customFormat="1" ht="15.75">
      <c r="A158" s="42" t="s">
        <v>17</v>
      </c>
      <c r="B158" s="17">
        <v>3923.2</v>
      </c>
      <c r="C158" s="18">
        <v>451000042</v>
      </c>
      <c r="D158" s="19">
        <v>45038</v>
      </c>
      <c r="E158" s="44">
        <v>4150</v>
      </c>
      <c r="F158" s="44">
        <v>4093</v>
      </c>
      <c r="G158" s="2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</row>
    <row r="159" spans="1:48" s="45" customFormat="1" ht="15.75">
      <c r="A159" s="42" t="s">
        <v>17</v>
      </c>
      <c r="B159" s="17">
        <v>4041.3</v>
      </c>
      <c r="C159" s="18">
        <v>461000219</v>
      </c>
      <c r="D159" s="19">
        <v>45040</v>
      </c>
      <c r="E159" s="44">
        <v>4150</v>
      </c>
      <c r="F159" s="44">
        <v>4100</v>
      </c>
      <c r="G159" s="2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</row>
    <row r="160" spans="1:48" s="45" customFormat="1" ht="15.75">
      <c r="A160" s="42" t="s">
        <v>44</v>
      </c>
      <c r="B160" s="17">
        <v>3856.75</v>
      </c>
      <c r="C160" s="18">
        <v>461000123</v>
      </c>
      <c r="D160" s="19">
        <v>45040</v>
      </c>
      <c r="E160" s="44">
        <v>3550</v>
      </c>
      <c r="F160" s="44">
        <v>4191</v>
      </c>
      <c r="G160" s="2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</row>
    <row r="161" spans="1:48" s="45" customFormat="1" ht="15.75">
      <c r="A161" s="42" t="s">
        <v>17</v>
      </c>
      <c r="B161" s="17">
        <v>4036.05</v>
      </c>
      <c r="C161" s="18">
        <v>451000044</v>
      </c>
      <c r="D161" s="19">
        <v>45042</v>
      </c>
      <c r="E161" s="44">
        <v>3550</v>
      </c>
      <c r="F161" s="44">
        <v>4150</v>
      </c>
      <c r="G161" s="2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</row>
    <row r="162" spans="1:48" s="45" customFormat="1" ht="15.75">
      <c r="A162" s="42" t="s">
        <v>45</v>
      </c>
      <c r="B162" s="43">
        <v>4004.4</v>
      </c>
      <c r="C162" s="18">
        <v>451000001</v>
      </c>
      <c r="D162" s="19">
        <v>45044</v>
      </c>
      <c r="E162" s="44">
        <v>4150</v>
      </c>
      <c r="F162" s="44">
        <v>4090</v>
      </c>
      <c r="G162" s="2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</row>
    <row r="163" spans="1:48" s="45" customFormat="1" ht="15.75">
      <c r="A163" s="42" t="s">
        <v>45</v>
      </c>
      <c r="B163" s="43">
        <v>3972.2</v>
      </c>
      <c r="C163" s="18">
        <v>461000001</v>
      </c>
      <c r="D163" s="19">
        <v>45044</v>
      </c>
      <c r="E163" s="44">
        <v>4150</v>
      </c>
      <c r="F163" s="44">
        <v>4127</v>
      </c>
      <c r="G163" s="2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</row>
    <row r="164" spans="1:48" s="45" customFormat="1" ht="15.75">
      <c r="A164" s="42" t="s">
        <v>17</v>
      </c>
      <c r="B164" s="43">
        <v>3987.5</v>
      </c>
      <c r="C164" s="18">
        <v>461000220</v>
      </c>
      <c r="D164" s="19">
        <v>45045</v>
      </c>
      <c r="E164" s="44">
        <v>4150</v>
      </c>
      <c r="F164" s="44">
        <v>4115</v>
      </c>
      <c r="G164" s="2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</row>
    <row r="165" spans="1:48" s="45" customFormat="1" ht="15.75">
      <c r="A165" s="42" t="s">
        <v>17</v>
      </c>
      <c r="B165" s="43">
        <v>3899.5</v>
      </c>
      <c r="C165" s="18">
        <v>451000045</v>
      </c>
      <c r="D165" s="19">
        <v>45044</v>
      </c>
      <c r="E165" s="44">
        <v>3550</v>
      </c>
      <c r="F165" s="44">
        <v>4085</v>
      </c>
      <c r="G165" s="2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</row>
    <row r="166" spans="1:48">
      <c r="A166" s="48"/>
      <c r="B166" s="49">
        <f>SUM(B4:B165)</f>
        <v>535153.31055036536</v>
      </c>
      <c r="C166" s="50"/>
      <c r="D166" s="51"/>
      <c r="E166" s="52">
        <f>SUMPRODUCT($B$4:$B$165,E4:E165)/($B$166)</f>
        <v>4067.3255377295714</v>
      </c>
      <c r="F166" s="52">
        <f>ROUND(SUMPRODUCT($B$4:$B$165,F4:F165)/($B$166),0)</f>
        <v>3249</v>
      </c>
      <c r="G166" s="21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</row>
    <row r="167" spans="1:48" ht="13.9" customHeight="1">
      <c r="A167" s="2"/>
      <c r="C167" s="53"/>
      <c r="D167" s="53"/>
      <c r="E167" s="53"/>
      <c r="F167" s="54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</row>
    <row r="168" spans="1:48" s="60" customFormat="1" ht="15.75">
      <c r="A168" s="27" t="s">
        <v>46</v>
      </c>
      <c r="B168" s="55"/>
      <c r="C168" s="56"/>
      <c r="D168" s="57"/>
      <c r="E168" s="58"/>
      <c r="F168" s="58"/>
      <c r="G168" s="56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</row>
    <row r="169" spans="1:48" s="60" customFormat="1">
      <c r="A169" s="61" t="s">
        <v>47</v>
      </c>
      <c r="B169" s="62"/>
      <c r="D169" s="57"/>
      <c r="E169" s="58"/>
      <c r="F169" s="58"/>
      <c r="G169" s="56"/>
      <c r="H169" s="56"/>
      <c r="I169" s="63"/>
      <c r="J169" s="63"/>
      <c r="K169" s="63"/>
      <c r="L169" s="63"/>
      <c r="M169" s="63"/>
      <c r="N169" s="56"/>
      <c r="O169" s="56"/>
    </row>
    <row r="170" spans="1:48" s="60" customFormat="1">
      <c r="A170" s="61" t="s">
        <v>48</v>
      </c>
      <c r="B170" s="62"/>
      <c r="D170" s="57"/>
      <c r="E170" s="58"/>
      <c r="F170" s="58"/>
      <c r="G170" s="56"/>
      <c r="H170" s="56"/>
      <c r="I170" s="63"/>
      <c r="J170" s="63"/>
      <c r="K170" s="63"/>
      <c r="L170" s="63"/>
      <c r="M170" s="63"/>
      <c r="N170" s="56"/>
      <c r="O170" s="56"/>
    </row>
    <row r="171" spans="1:48" s="60" customFormat="1" ht="16.149999999999999" customHeight="1">
      <c r="A171" s="61" t="s">
        <v>49</v>
      </c>
      <c r="B171" s="64"/>
      <c r="C171" s="64"/>
      <c r="D171" s="64"/>
      <c r="E171" s="64"/>
      <c r="F171" s="64"/>
      <c r="G171" s="56"/>
      <c r="H171" s="56"/>
      <c r="I171" s="63"/>
      <c r="J171" s="63"/>
      <c r="K171" s="63"/>
      <c r="L171" s="63"/>
      <c r="M171" s="63"/>
      <c r="N171" s="56"/>
      <c r="O171" s="56"/>
    </row>
    <row r="172" spans="1:48" s="60" customFormat="1" ht="15.6" customHeight="1">
      <c r="A172" s="61" t="s">
        <v>50</v>
      </c>
      <c r="B172" s="65"/>
      <c r="C172" s="65"/>
      <c r="D172" s="65"/>
      <c r="E172" s="65"/>
      <c r="F172" s="65"/>
    </row>
    <row r="173" spans="1:48" s="60" customFormat="1" ht="15.75">
      <c r="A173" s="66" t="s">
        <v>23</v>
      </c>
      <c r="E173" s="67"/>
    </row>
    <row r="174" spans="1:48" s="60" customFormat="1" ht="15.75">
      <c r="A174" s="68"/>
      <c r="E174" s="67"/>
    </row>
    <row r="175" spans="1:48" s="60" customFormat="1">
      <c r="A175" s="69"/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1"/>
  <sheetViews>
    <sheetView workbookViewId="0">
      <selection sqref="A1:F1"/>
    </sheetView>
  </sheetViews>
  <sheetFormatPr defaultColWidth="12.140625" defaultRowHeight="15"/>
  <cols>
    <col min="1" max="1" width="32.140625" style="617" customWidth="1"/>
    <col min="2" max="2" width="13.7109375" style="584" customWidth="1"/>
    <col min="3" max="3" width="12.85546875" style="584" customWidth="1"/>
    <col min="4" max="4" width="13.7109375" style="584" customWidth="1"/>
    <col min="5" max="5" width="13" style="584" customWidth="1"/>
    <col min="6" max="7" width="12.7109375" style="584" customWidth="1"/>
    <col min="8" max="16384" width="12.140625" style="584"/>
  </cols>
  <sheetData>
    <row r="1" spans="1:48" ht="18.75">
      <c r="A1" s="559" t="s">
        <v>215</v>
      </c>
      <c r="B1" s="559"/>
      <c r="C1" s="559"/>
      <c r="D1" s="559"/>
      <c r="E1" s="559"/>
      <c r="F1" s="559"/>
      <c r="G1" s="583"/>
    </row>
    <row r="3" spans="1:48" s="586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  <c r="G3" s="585"/>
    </row>
    <row r="4" spans="1:48" s="590" customFormat="1" ht="15.75">
      <c r="A4" s="562" t="s">
        <v>6</v>
      </c>
      <c r="B4" s="587">
        <v>253227.61055036477</v>
      </c>
      <c r="C4" s="234"/>
      <c r="D4" s="588"/>
      <c r="E4" s="587">
        <v>4218.9283487787925</v>
      </c>
      <c r="F4" s="587">
        <v>3786.5961143238278</v>
      </c>
      <c r="G4" s="587"/>
      <c r="H4" s="589"/>
      <c r="I4" s="587"/>
      <c r="J4" s="587"/>
      <c r="K4" s="587"/>
      <c r="L4" s="586"/>
    </row>
    <row r="5" spans="1:48" s="590" customFormat="1">
      <c r="A5" s="240" t="s">
        <v>7</v>
      </c>
      <c r="B5" s="591"/>
      <c r="C5" s="588"/>
      <c r="D5" s="588"/>
      <c r="E5" s="592"/>
      <c r="F5" s="592"/>
      <c r="G5" s="593"/>
      <c r="H5" s="586"/>
      <c r="I5" s="586"/>
      <c r="J5" s="586"/>
      <c r="K5" s="586"/>
      <c r="L5" s="586"/>
    </row>
    <row r="6" spans="1:48" s="599" customFormat="1" ht="15.75">
      <c r="A6" s="594" t="s">
        <v>36</v>
      </c>
      <c r="B6" s="595">
        <v>3283.36</v>
      </c>
      <c r="C6" s="216">
        <v>151000079</v>
      </c>
      <c r="D6" s="217">
        <v>45291</v>
      </c>
      <c r="E6" s="250">
        <v>4235</v>
      </c>
      <c r="F6" s="596">
        <v>3871</v>
      </c>
      <c r="G6" s="597"/>
      <c r="H6" s="598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586"/>
      <c r="AG6" s="586"/>
      <c r="AH6" s="586"/>
      <c r="AI6" s="586"/>
      <c r="AJ6" s="586"/>
      <c r="AK6" s="586"/>
      <c r="AL6" s="586"/>
      <c r="AM6" s="586"/>
      <c r="AN6" s="586"/>
      <c r="AO6" s="586"/>
      <c r="AP6" s="586"/>
      <c r="AQ6" s="586"/>
      <c r="AR6" s="586"/>
      <c r="AS6" s="586"/>
      <c r="AT6" s="586"/>
      <c r="AU6" s="586"/>
      <c r="AV6" s="586"/>
    </row>
    <row r="7" spans="1:48" s="599" customFormat="1" ht="15.75">
      <c r="A7" s="594" t="s">
        <v>216</v>
      </c>
      <c r="B7" s="595">
        <v>691.04</v>
      </c>
      <c r="C7" s="216">
        <v>151000079</v>
      </c>
      <c r="D7" s="217">
        <v>45291</v>
      </c>
      <c r="E7" s="250">
        <v>5272</v>
      </c>
      <c r="F7" s="596">
        <v>3871</v>
      </c>
      <c r="G7" s="597"/>
      <c r="H7" s="598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  <c r="AC7" s="586"/>
      <c r="AD7" s="586"/>
      <c r="AE7" s="586"/>
      <c r="AF7" s="586"/>
      <c r="AG7" s="586"/>
      <c r="AH7" s="586"/>
      <c r="AI7" s="586"/>
      <c r="AJ7" s="586"/>
      <c r="AK7" s="586"/>
      <c r="AL7" s="586"/>
      <c r="AM7" s="586"/>
      <c r="AN7" s="586"/>
      <c r="AO7" s="586"/>
      <c r="AP7" s="586"/>
      <c r="AQ7" s="586"/>
      <c r="AR7" s="586"/>
      <c r="AS7" s="586"/>
      <c r="AT7" s="586"/>
      <c r="AU7" s="586"/>
      <c r="AV7" s="586"/>
    </row>
    <row r="8" spans="1:48" s="599" customFormat="1" ht="15.75">
      <c r="A8" s="594" t="s">
        <v>167</v>
      </c>
      <c r="B8" s="595">
        <v>2650.97</v>
      </c>
      <c r="C8" s="216">
        <v>151000561</v>
      </c>
      <c r="D8" s="217">
        <v>45291</v>
      </c>
      <c r="E8" s="250">
        <v>4859</v>
      </c>
      <c r="F8" s="596">
        <v>3999</v>
      </c>
      <c r="G8" s="597"/>
      <c r="H8" s="598"/>
      <c r="I8" s="586"/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  <c r="AC8" s="586"/>
      <c r="AD8" s="586"/>
      <c r="AE8" s="586"/>
      <c r="AF8" s="586"/>
      <c r="AG8" s="586"/>
      <c r="AH8" s="586"/>
      <c r="AI8" s="586"/>
      <c r="AJ8" s="586"/>
      <c r="AK8" s="586"/>
      <c r="AL8" s="586"/>
      <c r="AM8" s="586"/>
      <c r="AN8" s="586"/>
      <c r="AO8" s="586"/>
      <c r="AP8" s="586"/>
      <c r="AQ8" s="586"/>
      <c r="AR8" s="586"/>
      <c r="AS8" s="586"/>
      <c r="AT8" s="586"/>
      <c r="AU8" s="586"/>
      <c r="AV8" s="586"/>
    </row>
    <row r="9" spans="1:48" s="599" customFormat="1" ht="15.75">
      <c r="A9" s="594" t="s">
        <v>130</v>
      </c>
      <c r="B9" s="595">
        <v>1178.28</v>
      </c>
      <c r="C9" s="216">
        <v>151000561</v>
      </c>
      <c r="D9" s="217">
        <v>45291</v>
      </c>
      <c r="E9" s="250">
        <v>4776</v>
      </c>
      <c r="F9" s="596">
        <v>3888</v>
      </c>
      <c r="G9" s="597"/>
      <c r="H9" s="598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  <c r="AC9" s="586"/>
      <c r="AD9" s="586"/>
      <c r="AE9" s="586"/>
      <c r="AF9" s="586"/>
      <c r="AG9" s="586"/>
      <c r="AH9" s="586"/>
      <c r="AI9" s="586"/>
      <c r="AJ9" s="586"/>
      <c r="AK9" s="586"/>
      <c r="AL9" s="586"/>
      <c r="AM9" s="586"/>
      <c r="AN9" s="586"/>
      <c r="AO9" s="586"/>
      <c r="AP9" s="586"/>
      <c r="AQ9" s="586"/>
      <c r="AR9" s="586"/>
      <c r="AS9" s="586"/>
      <c r="AT9" s="586"/>
      <c r="AU9" s="586"/>
      <c r="AV9" s="586"/>
    </row>
    <row r="10" spans="1:48" s="599" customFormat="1" ht="15.75">
      <c r="A10" s="594" t="s">
        <v>13</v>
      </c>
      <c r="B10" s="595">
        <v>1842.62</v>
      </c>
      <c r="C10" s="216">
        <v>162002702</v>
      </c>
      <c r="D10" s="217">
        <v>45292</v>
      </c>
      <c r="E10" s="250">
        <v>3738</v>
      </c>
      <c r="F10" s="596">
        <v>2554</v>
      </c>
      <c r="G10" s="597"/>
      <c r="H10" s="598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  <c r="AC10" s="586"/>
      <c r="AD10" s="586"/>
      <c r="AE10" s="586"/>
      <c r="AF10" s="586"/>
      <c r="AG10" s="586"/>
      <c r="AH10" s="586"/>
      <c r="AI10" s="586"/>
      <c r="AJ10" s="586"/>
      <c r="AK10" s="586"/>
      <c r="AL10" s="586"/>
      <c r="AM10" s="586"/>
      <c r="AN10" s="586"/>
      <c r="AO10" s="586"/>
      <c r="AP10" s="586"/>
      <c r="AQ10" s="586"/>
      <c r="AR10" s="586"/>
      <c r="AS10" s="586"/>
      <c r="AT10" s="586"/>
      <c r="AU10" s="586"/>
      <c r="AV10" s="586"/>
    </row>
    <row r="11" spans="1:48" s="599" customFormat="1" ht="15.75">
      <c r="A11" s="594" t="s">
        <v>14</v>
      </c>
      <c r="B11" s="595">
        <v>1987.33</v>
      </c>
      <c r="C11" s="216">
        <v>162002702</v>
      </c>
      <c r="D11" s="217">
        <v>45292</v>
      </c>
      <c r="E11" s="250">
        <v>3565</v>
      </c>
      <c r="F11" s="596">
        <v>2654</v>
      </c>
      <c r="G11" s="597"/>
      <c r="H11" s="598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  <c r="AC11" s="586"/>
      <c r="AD11" s="586"/>
      <c r="AE11" s="586"/>
      <c r="AF11" s="586"/>
      <c r="AG11" s="586"/>
      <c r="AH11" s="586"/>
      <c r="AI11" s="586"/>
      <c r="AJ11" s="586"/>
      <c r="AK11" s="586"/>
      <c r="AL11" s="586"/>
      <c r="AM11" s="586"/>
      <c r="AN11" s="586"/>
      <c r="AO11" s="586"/>
      <c r="AP11" s="586"/>
      <c r="AQ11" s="586"/>
      <c r="AR11" s="586"/>
      <c r="AS11" s="586"/>
      <c r="AT11" s="586"/>
      <c r="AU11" s="586"/>
      <c r="AV11" s="586"/>
    </row>
    <row r="12" spans="1:48" s="599" customFormat="1" ht="15.75">
      <c r="A12" s="594" t="s">
        <v>167</v>
      </c>
      <c r="B12" s="595">
        <v>1993.53</v>
      </c>
      <c r="C12" s="216">
        <v>151000564</v>
      </c>
      <c r="D12" s="217">
        <v>45292</v>
      </c>
      <c r="E12" s="250">
        <v>4859</v>
      </c>
      <c r="F12" s="596">
        <v>4374</v>
      </c>
      <c r="G12" s="597"/>
      <c r="H12" s="598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6"/>
      <c r="Z12" s="586"/>
      <c r="AA12" s="586"/>
      <c r="AB12" s="586"/>
      <c r="AC12" s="586"/>
      <c r="AD12" s="586"/>
      <c r="AE12" s="586"/>
      <c r="AF12" s="586"/>
      <c r="AG12" s="586"/>
      <c r="AH12" s="586"/>
      <c r="AI12" s="586"/>
      <c r="AJ12" s="586"/>
      <c r="AK12" s="586"/>
      <c r="AL12" s="586"/>
      <c r="AM12" s="586"/>
      <c r="AN12" s="586"/>
      <c r="AO12" s="586"/>
      <c r="AP12" s="586"/>
      <c r="AQ12" s="586"/>
      <c r="AR12" s="586"/>
      <c r="AS12" s="586"/>
      <c r="AT12" s="586"/>
      <c r="AU12" s="586"/>
      <c r="AV12" s="586"/>
    </row>
    <row r="13" spans="1:48" s="599" customFormat="1" ht="15.75">
      <c r="A13" s="594" t="s">
        <v>178</v>
      </c>
      <c r="B13" s="595">
        <v>1862.57</v>
      </c>
      <c r="C13" s="216">
        <v>151000564</v>
      </c>
      <c r="D13" s="217">
        <v>45292</v>
      </c>
      <c r="E13" s="250">
        <v>4190</v>
      </c>
      <c r="F13" s="596">
        <v>4532</v>
      </c>
      <c r="G13" s="597"/>
      <c r="H13" s="598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6"/>
      <c r="Z13" s="586"/>
      <c r="AA13" s="586"/>
      <c r="AB13" s="586"/>
      <c r="AC13" s="586"/>
      <c r="AD13" s="586"/>
      <c r="AE13" s="586"/>
      <c r="AF13" s="586"/>
      <c r="AG13" s="586"/>
      <c r="AH13" s="586"/>
      <c r="AI13" s="586"/>
      <c r="AJ13" s="586"/>
      <c r="AK13" s="586"/>
      <c r="AL13" s="586"/>
      <c r="AM13" s="586"/>
      <c r="AN13" s="586"/>
      <c r="AO13" s="586"/>
      <c r="AP13" s="586"/>
      <c r="AQ13" s="586"/>
      <c r="AR13" s="586"/>
      <c r="AS13" s="586"/>
      <c r="AT13" s="586"/>
      <c r="AU13" s="586"/>
      <c r="AV13" s="586"/>
    </row>
    <row r="14" spans="1:48" s="599" customFormat="1" ht="15.75">
      <c r="A14" s="594" t="s">
        <v>167</v>
      </c>
      <c r="B14" s="595">
        <v>3942.5</v>
      </c>
      <c r="C14" s="216">
        <v>151000565</v>
      </c>
      <c r="D14" s="217">
        <v>45292</v>
      </c>
      <c r="E14" s="250">
        <v>4859.3000525975085</v>
      </c>
      <c r="F14" s="596">
        <v>4614</v>
      </c>
      <c r="G14" s="597"/>
      <c r="H14" s="598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6"/>
      <c r="Z14" s="586"/>
      <c r="AA14" s="586"/>
      <c r="AB14" s="586"/>
      <c r="AC14" s="586"/>
      <c r="AD14" s="586"/>
      <c r="AE14" s="586"/>
      <c r="AF14" s="586"/>
      <c r="AG14" s="586"/>
      <c r="AH14" s="586"/>
      <c r="AI14" s="586"/>
      <c r="AJ14" s="586"/>
      <c r="AK14" s="586"/>
      <c r="AL14" s="586"/>
      <c r="AM14" s="586"/>
      <c r="AN14" s="586"/>
      <c r="AO14" s="586"/>
      <c r="AP14" s="586"/>
      <c r="AQ14" s="586"/>
      <c r="AR14" s="586"/>
      <c r="AS14" s="586"/>
      <c r="AT14" s="586"/>
      <c r="AU14" s="586"/>
      <c r="AV14" s="586"/>
    </row>
    <row r="15" spans="1:48" s="599" customFormat="1" ht="15.75">
      <c r="A15" s="594" t="s">
        <v>178</v>
      </c>
      <c r="B15" s="595">
        <v>1884.66</v>
      </c>
      <c r="C15" s="216">
        <v>151000566</v>
      </c>
      <c r="D15" s="217">
        <v>45293</v>
      </c>
      <c r="E15" s="250">
        <v>4189.5247208943483</v>
      </c>
      <c r="F15" s="596">
        <v>3546</v>
      </c>
      <c r="G15" s="597"/>
      <c r="H15" s="598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  <c r="AC15" s="586"/>
      <c r="AD15" s="586"/>
      <c r="AE15" s="586"/>
      <c r="AF15" s="586"/>
      <c r="AG15" s="586"/>
      <c r="AH15" s="586"/>
      <c r="AI15" s="586"/>
      <c r="AJ15" s="586"/>
      <c r="AK15" s="586"/>
      <c r="AL15" s="586"/>
      <c r="AM15" s="586"/>
      <c r="AN15" s="586"/>
      <c r="AO15" s="586"/>
      <c r="AP15" s="586"/>
      <c r="AQ15" s="586"/>
      <c r="AR15" s="586"/>
      <c r="AS15" s="586"/>
      <c r="AT15" s="586"/>
      <c r="AU15" s="586"/>
      <c r="AV15" s="586"/>
    </row>
    <row r="16" spans="1:48" s="599" customFormat="1" ht="15.75">
      <c r="A16" s="594" t="s">
        <v>131</v>
      </c>
      <c r="B16" s="595">
        <v>2019.79</v>
      </c>
      <c r="C16" s="216">
        <v>151000566</v>
      </c>
      <c r="D16" s="217">
        <v>45293</v>
      </c>
      <c r="E16" s="250">
        <v>4098.7980919463362</v>
      </c>
      <c r="F16" s="596">
        <v>3285</v>
      </c>
      <c r="G16" s="597"/>
      <c r="H16" s="598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6"/>
      <c r="AA16" s="586"/>
      <c r="AB16" s="586"/>
      <c r="AC16" s="586"/>
      <c r="AD16" s="586"/>
      <c r="AE16" s="586"/>
      <c r="AF16" s="586"/>
      <c r="AG16" s="586"/>
      <c r="AH16" s="586"/>
      <c r="AI16" s="586"/>
      <c r="AJ16" s="586"/>
      <c r="AK16" s="586"/>
      <c r="AL16" s="586"/>
      <c r="AM16" s="586"/>
      <c r="AN16" s="586"/>
      <c r="AO16" s="586"/>
      <c r="AP16" s="586"/>
      <c r="AQ16" s="586"/>
      <c r="AR16" s="586"/>
      <c r="AS16" s="586"/>
      <c r="AT16" s="586"/>
      <c r="AU16" s="586"/>
      <c r="AV16" s="586"/>
    </row>
    <row r="17" spans="1:48" s="599" customFormat="1" ht="30">
      <c r="A17" s="594" t="s">
        <v>8</v>
      </c>
      <c r="B17" s="595">
        <v>3906.65</v>
      </c>
      <c r="C17" s="216">
        <v>162002704</v>
      </c>
      <c r="D17" s="217">
        <v>45293</v>
      </c>
      <c r="E17" s="250">
        <v>3815.9184446385598</v>
      </c>
      <c r="F17" s="596">
        <v>2764</v>
      </c>
      <c r="G17" s="597"/>
      <c r="H17" s="598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  <c r="AC17" s="586"/>
      <c r="AD17" s="586"/>
      <c r="AE17" s="586"/>
      <c r="AF17" s="586"/>
      <c r="AG17" s="586"/>
      <c r="AH17" s="586"/>
      <c r="AI17" s="586"/>
      <c r="AJ17" s="586"/>
      <c r="AK17" s="586"/>
      <c r="AL17" s="586"/>
      <c r="AM17" s="586"/>
      <c r="AN17" s="586"/>
      <c r="AO17" s="586"/>
      <c r="AP17" s="586"/>
      <c r="AQ17" s="586"/>
      <c r="AR17" s="586"/>
      <c r="AS17" s="586"/>
      <c r="AT17" s="586"/>
      <c r="AU17" s="586"/>
      <c r="AV17" s="586"/>
    </row>
    <row r="18" spans="1:48" s="599" customFormat="1" ht="30">
      <c r="A18" s="594" t="s">
        <v>8</v>
      </c>
      <c r="B18" s="595">
        <v>3821.2</v>
      </c>
      <c r="C18" s="216">
        <v>162002706</v>
      </c>
      <c r="D18" s="217">
        <v>45295</v>
      </c>
      <c r="E18" s="250">
        <v>3815.9184446385598</v>
      </c>
      <c r="F18" s="596">
        <v>3457</v>
      </c>
      <c r="G18" s="597"/>
      <c r="H18" s="598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  <c r="AC18" s="586"/>
      <c r="AD18" s="586"/>
      <c r="AE18" s="586"/>
      <c r="AF18" s="586"/>
      <c r="AG18" s="586"/>
      <c r="AH18" s="586"/>
      <c r="AI18" s="586"/>
      <c r="AJ18" s="586"/>
      <c r="AK18" s="586"/>
      <c r="AL18" s="586"/>
      <c r="AM18" s="586"/>
      <c r="AN18" s="586"/>
      <c r="AO18" s="586"/>
      <c r="AP18" s="586"/>
      <c r="AQ18" s="586"/>
      <c r="AR18" s="586"/>
      <c r="AS18" s="586"/>
      <c r="AT18" s="586"/>
      <c r="AU18" s="586"/>
      <c r="AV18" s="586"/>
    </row>
    <row r="19" spans="1:48" s="599" customFormat="1" ht="30">
      <c r="A19" s="594" t="s">
        <v>8</v>
      </c>
      <c r="B19" s="595">
        <v>66.349999999999994</v>
      </c>
      <c r="C19" s="216">
        <v>162002652</v>
      </c>
      <c r="D19" s="217">
        <v>45274</v>
      </c>
      <c r="E19" s="250">
        <v>3815.9184446385598</v>
      </c>
      <c r="F19" s="596">
        <v>2385</v>
      </c>
      <c r="G19" s="597"/>
      <c r="H19" s="598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  <c r="AC19" s="586"/>
      <c r="AD19" s="586"/>
      <c r="AE19" s="586"/>
      <c r="AF19" s="586"/>
      <c r="AG19" s="586"/>
      <c r="AH19" s="586"/>
      <c r="AI19" s="586"/>
      <c r="AJ19" s="586"/>
      <c r="AK19" s="586"/>
      <c r="AL19" s="586"/>
      <c r="AM19" s="586"/>
      <c r="AN19" s="586"/>
      <c r="AO19" s="586"/>
      <c r="AP19" s="586"/>
      <c r="AQ19" s="586"/>
      <c r="AR19" s="586"/>
      <c r="AS19" s="586"/>
      <c r="AT19" s="586"/>
      <c r="AU19" s="586"/>
      <c r="AV19" s="586"/>
    </row>
    <row r="20" spans="1:48" s="599" customFormat="1" ht="15.75">
      <c r="A20" s="594" t="s">
        <v>178</v>
      </c>
      <c r="B20" s="595">
        <v>1214.06</v>
      </c>
      <c r="C20" s="216">
        <v>161009895</v>
      </c>
      <c r="D20" s="217">
        <v>45295</v>
      </c>
      <c r="E20" s="250">
        <v>4189.5247208943483</v>
      </c>
      <c r="F20" s="596">
        <v>3303</v>
      </c>
      <c r="G20" s="597"/>
      <c r="H20" s="598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586"/>
      <c r="AC20" s="586"/>
      <c r="AD20" s="586"/>
      <c r="AE20" s="586"/>
      <c r="AF20" s="586"/>
      <c r="AG20" s="586"/>
      <c r="AH20" s="586"/>
      <c r="AI20" s="586"/>
      <c r="AJ20" s="586"/>
      <c r="AK20" s="586"/>
      <c r="AL20" s="586"/>
      <c r="AM20" s="586"/>
      <c r="AN20" s="586"/>
      <c r="AO20" s="586"/>
      <c r="AP20" s="586"/>
      <c r="AQ20" s="586"/>
      <c r="AR20" s="586"/>
      <c r="AS20" s="586"/>
      <c r="AT20" s="586"/>
      <c r="AU20" s="586"/>
      <c r="AV20" s="586"/>
    </row>
    <row r="21" spans="1:48" s="599" customFormat="1" ht="15.75">
      <c r="A21" s="594" t="s">
        <v>131</v>
      </c>
      <c r="B21" s="595">
        <v>2653.44</v>
      </c>
      <c r="C21" s="216">
        <v>161009895</v>
      </c>
      <c r="D21" s="217">
        <v>45295</v>
      </c>
      <c r="E21" s="250">
        <v>4098.7980919463362</v>
      </c>
      <c r="F21" s="596">
        <v>3531</v>
      </c>
      <c r="G21" s="597"/>
      <c r="H21" s="598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586"/>
      <c r="AC21" s="586"/>
      <c r="AD21" s="586"/>
      <c r="AE21" s="586"/>
      <c r="AF21" s="586"/>
      <c r="AG21" s="586"/>
      <c r="AH21" s="586"/>
      <c r="AI21" s="586"/>
      <c r="AJ21" s="586"/>
      <c r="AK21" s="586"/>
      <c r="AL21" s="586"/>
      <c r="AM21" s="586"/>
      <c r="AN21" s="586"/>
      <c r="AO21" s="586"/>
      <c r="AP21" s="586"/>
      <c r="AQ21" s="586"/>
      <c r="AR21" s="586"/>
      <c r="AS21" s="586"/>
      <c r="AT21" s="586"/>
      <c r="AU21" s="586"/>
      <c r="AV21" s="586"/>
    </row>
    <row r="22" spans="1:48" s="599" customFormat="1" ht="15.75">
      <c r="A22" s="594" t="s">
        <v>131</v>
      </c>
      <c r="B22" s="595">
        <v>3918.2</v>
      </c>
      <c r="C22" s="216">
        <v>151000569</v>
      </c>
      <c r="D22" s="217">
        <v>45296</v>
      </c>
      <c r="E22" s="250">
        <v>4098.7980919463362</v>
      </c>
      <c r="F22" s="596">
        <v>3234</v>
      </c>
      <c r="G22" s="597"/>
      <c r="H22" s="598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  <c r="AC22" s="586"/>
      <c r="AD22" s="586"/>
      <c r="AE22" s="586"/>
      <c r="AF22" s="586"/>
      <c r="AG22" s="586"/>
      <c r="AH22" s="586"/>
      <c r="AI22" s="586"/>
      <c r="AJ22" s="586"/>
      <c r="AK22" s="586"/>
      <c r="AL22" s="586"/>
      <c r="AM22" s="586"/>
      <c r="AN22" s="586"/>
      <c r="AO22" s="586"/>
      <c r="AP22" s="586"/>
      <c r="AQ22" s="586"/>
      <c r="AR22" s="586"/>
      <c r="AS22" s="586"/>
      <c r="AT22" s="586"/>
      <c r="AU22" s="586"/>
      <c r="AV22" s="586"/>
    </row>
    <row r="23" spans="1:48" s="599" customFormat="1" ht="15.75">
      <c r="A23" s="594" t="s">
        <v>13</v>
      </c>
      <c r="B23" s="595">
        <v>1826.31</v>
      </c>
      <c r="C23" s="216">
        <v>162002710</v>
      </c>
      <c r="D23" s="217">
        <v>45296</v>
      </c>
      <c r="E23" s="250">
        <v>3737.7611267456687</v>
      </c>
      <c r="F23" s="596">
        <v>3218</v>
      </c>
      <c r="G23" s="597"/>
      <c r="H23" s="598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  <c r="AC23" s="586"/>
      <c r="AD23" s="586"/>
      <c r="AE23" s="586"/>
      <c r="AF23" s="586"/>
      <c r="AG23" s="586"/>
      <c r="AH23" s="586"/>
      <c r="AI23" s="586"/>
      <c r="AJ23" s="586"/>
      <c r="AK23" s="586"/>
      <c r="AL23" s="586"/>
      <c r="AM23" s="586"/>
      <c r="AN23" s="586"/>
      <c r="AO23" s="586"/>
      <c r="AP23" s="586"/>
      <c r="AQ23" s="586"/>
      <c r="AR23" s="586"/>
      <c r="AS23" s="586"/>
      <c r="AT23" s="586"/>
      <c r="AU23" s="586"/>
      <c r="AV23" s="586"/>
    </row>
    <row r="24" spans="1:48" s="599" customFormat="1" ht="15.75">
      <c r="A24" s="594" t="s">
        <v>14</v>
      </c>
      <c r="B24" s="595">
        <v>1927.79</v>
      </c>
      <c r="C24" s="216">
        <v>162002710</v>
      </c>
      <c r="D24" s="217">
        <v>45296</v>
      </c>
      <c r="E24" s="250">
        <v>3565.4381325203358</v>
      </c>
      <c r="F24" s="596">
        <v>4047</v>
      </c>
      <c r="G24" s="597"/>
      <c r="H24" s="598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</row>
    <row r="25" spans="1:48" s="599" customFormat="1" ht="15.75">
      <c r="A25" s="594" t="s">
        <v>167</v>
      </c>
      <c r="B25" s="595">
        <v>2710.89</v>
      </c>
      <c r="C25" s="216">
        <v>151000571</v>
      </c>
      <c r="D25" s="217">
        <v>45297</v>
      </c>
      <c r="E25" s="250">
        <v>4859.3000525975085</v>
      </c>
      <c r="F25" s="596">
        <v>5082</v>
      </c>
      <c r="G25" s="597"/>
      <c r="H25" s="598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  <c r="AC25" s="586"/>
      <c r="AD25" s="586"/>
      <c r="AE25" s="586"/>
      <c r="AF25" s="586"/>
      <c r="AG25" s="586"/>
      <c r="AH25" s="586"/>
      <c r="AI25" s="586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</row>
    <row r="26" spans="1:48" s="599" customFormat="1" ht="15.75">
      <c r="A26" s="594" t="s">
        <v>130</v>
      </c>
      <c r="B26" s="595">
        <v>1149.31</v>
      </c>
      <c r="C26" s="216">
        <v>151000571</v>
      </c>
      <c r="D26" s="217">
        <v>45297</v>
      </c>
      <c r="E26" s="250">
        <v>4775.8578362849257</v>
      </c>
      <c r="F26" s="596">
        <v>5045</v>
      </c>
      <c r="G26" s="597"/>
      <c r="H26" s="598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  <c r="AC26" s="586"/>
      <c r="AD26" s="586"/>
      <c r="AE26" s="586"/>
      <c r="AF26" s="586"/>
      <c r="AG26" s="586"/>
      <c r="AH26" s="586"/>
      <c r="AI26" s="586"/>
      <c r="AJ26" s="586"/>
      <c r="AK26" s="586"/>
      <c r="AL26" s="586"/>
      <c r="AM26" s="586"/>
      <c r="AN26" s="586"/>
      <c r="AO26" s="586"/>
      <c r="AP26" s="586"/>
      <c r="AQ26" s="586"/>
      <c r="AR26" s="586"/>
      <c r="AS26" s="586"/>
      <c r="AT26" s="586"/>
      <c r="AU26" s="586"/>
      <c r="AV26" s="586"/>
    </row>
    <row r="27" spans="1:48" s="599" customFormat="1" ht="15.75">
      <c r="A27" s="594" t="s">
        <v>54</v>
      </c>
      <c r="B27" s="595">
        <v>1960.91</v>
      </c>
      <c r="C27" s="216">
        <v>162002712</v>
      </c>
      <c r="D27" s="217">
        <v>45298</v>
      </c>
      <c r="E27" s="250">
        <v>3815.9184446385598</v>
      </c>
      <c r="F27" s="596">
        <v>3048</v>
      </c>
      <c r="G27" s="597"/>
      <c r="H27" s="598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  <c r="AC27" s="586"/>
      <c r="AD27" s="586"/>
      <c r="AE27" s="586"/>
      <c r="AF27" s="586"/>
      <c r="AG27" s="586"/>
      <c r="AH27" s="586"/>
      <c r="AI27" s="586"/>
      <c r="AJ27" s="586"/>
      <c r="AK27" s="586"/>
      <c r="AL27" s="586"/>
      <c r="AM27" s="586"/>
      <c r="AN27" s="586"/>
      <c r="AO27" s="586"/>
      <c r="AP27" s="586"/>
      <c r="AQ27" s="586"/>
      <c r="AR27" s="586"/>
      <c r="AS27" s="586"/>
      <c r="AT27" s="586"/>
      <c r="AU27" s="586"/>
      <c r="AV27" s="586"/>
    </row>
    <row r="28" spans="1:48" s="599" customFormat="1" ht="15.75">
      <c r="A28" s="594" t="s">
        <v>13</v>
      </c>
      <c r="B28" s="595">
        <v>2070.54</v>
      </c>
      <c r="C28" s="216">
        <v>162002712</v>
      </c>
      <c r="D28" s="217">
        <v>45298</v>
      </c>
      <c r="E28" s="250">
        <v>3737.7611267456687</v>
      </c>
      <c r="F28" s="596">
        <v>3156</v>
      </c>
      <c r="G28" s="597"/>
      <c r="H28" s="598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  <c r="AC28" s="586"/>
      <c r="AD28" s="586"/>
      <c r="AE28" s="586"/>
      <c r="AF28" s="586"/>
      <c r="AG28" s="586"/>
      <c r="AH28" s="586"/>
      <c r="AI28" s="586"/>
      <c r="AJ28" s="586"/>
      <c r="AK28" s="586"/>
      <c r="AL28" s="586"/>
      <c r="AM28" s="586"/>
      <c r="AN28" s="586"/>
      <c r="AO28" s="586"/>
      <c r="AP28" s="586"/>
      <c r="AQ28" s="586"/>
      <c r="AR28" s="586"/>
      <c r="AS28" s="586"/>
      <c r="AT28" s="586"/>
      <c r="AU28" s="586"/>
      <c r="AV28" s="586"/>
    </row>
    <row r="29" spans="1:48" s="599" customFormat="1" ht="15.75">
      <c r="A29" s="594" t="s">
        <v>67</v>
      </c>
      <c r="B29" s="595">
        <v>3833.45</v>
      </c>
      <c r="C29" s="216">
        <v>161015600</v>
      </c>
      <c r="D29" s="217">
        <v>45298</v>
      </c>
      <c r="E29" s="250">
        <v>3143.7746771467305</v>
      </c>
      <c r="F29" s="596">
        <v>2886</v>
      </c>
      <c r="G29" s="597"/>
      <c r="H29" s="598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  <c r="AC29" s="586"/>
      <c r="AD29" s="586"/>
      <c r="AE29" s="586"/>
      <c r="AF29" s="586"/>
      <c r="AG29" s="586"/>
      <c r="AH29" s="586"/>
      <c r="AI29" s="586"/>
      <c r="AJ29" s="586"/>
      <c r="AK29" s="586"/>
      <c r="AL29" s="586"/>
      <c r="AM29" s="586"/>
      <c r="AN29" s="586"/>
      <c r="AO29" s="586"/>
      <c r="AP29" s="586"/>
      <c r="AQ29" s="586"/>
      <c r="AR29" s="586"/>
      <c r="AS29" s="586"/>
      <c r="AT29" s="586"/>
      <c r="AU29" s="586"/>
      <c r="AV29" s="586"/>
    </row>
    <row r="30" spans="1:48" s="599" customFormat="1" ht="15.75">
      <c r="A30" s="594" t="s">
        <v>13</v>
      </c>
      <c r="B30" s="595">
        <v>1855.34</v>
      </c>
      <c r="C30" s="216">
        <v>142000207</v>
      </c>
      <c r="D30" s="217">
        <v>45298</v>
      </c>
      <c r="E30" s="250">
        <v>3737.7611267456687</v>
      </c>
      <c r="F30" s="596">
        <v>2835</v>
      </c>
      <c r="G30" s="597"/>
      <c r="H30" s="598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  <c r="AC30" s="586"/>
      <c r="AD30" s="586"/>
      <c r="AE30" s="586"/>
      <c r="AF30" s="586"/>
      <c r="AG30" s="586"/>
      <c r="AH30" s="586"/>
      <c r="AI30" s="586"/>
      <c r="AJ30" s="586"/>
      <c r="AK30" s="586"/>
      <c r="AL30" s="586"/>
      <c r="AM30" s="586"/>
      <c r="AN30" s="586"/>
      <c r="AO30" s="586"/>
      <c r="AP30" s="586"/>
      <c r="AQ30" s="586"/>
      <c r="AR30" s="586"/>
      <c r="AS30" s="586"/>
      <c r="AT30" s="586"/>
      <c r="AU30" s="586"/>
      <c r="AV30" s="586"/>
    </row>
    <row r="31" spans="1:48" s="599" customFormat="1" ht="15.75">
      <c r="A31" s="594" t="s">
        <v>14</v>
      </c>
      <c r="B31" s="595">
        <v>1937.11</v>
      </c>
      <c r="C31" s="216">
        <v>142000207</v>
      </c>
      <c r="D31" s="217">
        <v>45298</v>
      </c>
      <c r="E31" s="250">
        <v>3565.4381325203358</v>
      </c>
      <c r="F31" s="596">
        <v>2909</v>
      </c>
      <c r="G31" s="597"/>
      <c r="H31" s="598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  <c r="AC31" s="586"/>
      <c r="AD31" s="586"/>
      <c r="AE31" s="586"/>
      <c r="AF31" s="586"/>
      <c r="AG31" s="586"/>
      <c r="AH31" s="586"/>
      <c r="AI31" s="586"/>
      <c r="AJ31" s="586"/>
      <c r="AK31" s="586"/>
      <c r="AL31" s="586"/>
      <c r="AM31" s="586"/>
      <c r="AN31" s="586"/>
      <c r="AO31" s="586"/>
      <c r="AP31" s="586"/>
      <c r="AQ31" s="586"/>
      <c r="AR31" s="586"/>
      <c r="AS31" s="586"/>
      <c r="AT31" s="586"/>
      <c r="AU31" s="586"/>
      <c r="AV31" s="586"/>
    </row>
    <row r="32" spans="1:48" s="599" customFormat="1" ht="15.75">
      <c r="A32" s="594" t="s">
        <v>13</v>
      </c>
      <c r="B32" s="595">
        <v>2120.6</v>
      </c>
      <c r="C32" s="216">
        <v>142000208</v>
      </c>
      <c r="D32" s="217">
        <v>45299</v>
      </c>
      <c r="E32" s="250">
        <v>3737.7611267456687</v>
      </c>
      <c r="F32" s="596">
        <v>3209</v>
      </c>
      <c r="G32" s="597"/>
      <c r="H32" s="598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6"/>
      <c r="AD32" s="586"/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6"/>
      <c r="AQ32" s="586"/>
      <c r="AR32" s="586"/>
      <c r="AS32" s="586"/>
      <c r="AT32" s="586"/>
      <c r="AU32" s="586"/>
      <c r="AV32" s="586"/>
    </row>
    <row r="33" spans="1:48" s="599" customFormat="1" ht="15.75">
      <c r="A33" s="594" t="s">
        <v>54</v>
      </c>
      <c r="B33" s="595">
        <v>2022.5</v>
      </c>
      <c r="C33" s="216">
        <v>142000208</v>
      </c>
      <c r="D33" s="217">
        <v>45299</v>
      </c>
      <c r="E33" s="250">
        <v>3815.9184446385598</v>
      </c>
      <c r="F33" s="596">
        <v>2718</v>
      </c>
      <c r="G33" s="597"/>
      <c r="H33" s="598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  <c r="AC33" s="586"/>
      <c r="AD33" s="586"/>
      <c r="AE33" s="586"/>
      <c r="AF33" s="586"/>
      <c r="AG33" s="586"/>
      <c r="AH33" s="586"/>
      <c r="AI33" s="586"/>
      <c r="AJ33" s="586"/>
      <c r="AK33" s="586"/>
      <c r="AL33" s="586"/>
      <c r="AM33" s="586"/>
      <c r="AN33" s="586"/>
      <c r="AO33" s="586"/>
      <c r="AP33" s="586"/>
      <c r="AQ33" s="586"/>
      <c r="AR33" s="586"/>
      <c r="AS33" s="586"/>
      <c r="AT33" s="586"/>
      <c r="AU33" s="586"/>
      <c r="AV33" s="586"/>
    </row>
    <row r="34" spans="1:48" s="599" customFormat="1" ht="15.75">
      <c r="A34" s="594" t="s">
        <v>11</v>
      </c>
      <c r="B34" s="595">
        <v>3979.4</v>
      </c>
      <c r="C34" s="216">
        <v>161005222</v>
      </c>
      <c r="D34" s="217">
        <v>45299</v>
      </c>
      <c r="E34" s="250">
        <v>4413.8676457250785</v>
      </c>
      <c r="F34" s="596">
        <v>3305</v>
      </c>
      <c r="G34" s="597"/>
      <c r="H34" s="598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  <c r="AC34" s="586"/>
      <c r="AD34" s="586"/>
      <c r="AE34" s="586"/>
      <c r="AF34" s="586"/>
      <c r="AG34" s="586"/>
      <c r="AH34" s="586"/>
      <c r="AI34" s="586"/>
      <c r="AJ34" s="586"/>
      <c r="AK34" s="586"/>
      <c r="AL34" s="586"/>
      <c r="AM34" s="586"/>
      <c r="AN34" s="586"/>
      <c r="AO34" s="586"/>
      <c r="AP34" s="586"/>
      <c r="AQ34" s="586"/>
      <c r="AR34" s="586"/>
      <c r="AS34" s="586"/>
      <c r="AT34" s="586"/>
      <c r="AU34" s="586"/>
      <c r="AV34" s="586"/>
    </row>
    <row r="35" spans="1:48" s="599" customFormat="1" ht="15.75">
      <c r="A35" s="594" t="s">
        <v>36</v>
      </c>
      <c r="B35" s="595">
        <v>4037.85</v>
      </c>
      <c r="C35" s="216">
        <v>151000081</v>
      </c>
      <c r="D35" s="217">
        <v>45300</v>
      </c>
      <c r="E35" s="250">
        <v>4235</v>
      </c>
      <c r="F35" s="596">
        <v>2824</v>
      </c>
      <c r="G35" s="597"/>
      <c r="H35" s="598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  <c r="AC35" s="586"/>
      <c r="AD35" s="586"/>
      <c r="AE35" s="586"/>
      <c r="AF35" s="586"/>
      <c r="AG35" s="586"/>
      <c r="AH35" s="586"/>
      <c r="AI35" s="586"/>
      <c r="AJ35" s="586"/>
      <c r="AK35" s="586"/>
      <c r="AL35" s="586"/>
      <c r="AM35" s="586"/>
      <c r="AN35" s="586"/>
      <c r="AO35" s="586"/>
      <c r="AP35" s="586"/>
      <c r="AQ35" s="586"/>
      <c r="AR35" s="586"/>
      <c r="AS35" s="586"/>
      <c r="AT35" s="586"/>
      <c r="AU35" s="586"/>
      <c r="AV35" s="586"/>
    </row>
    <row r="36" spans="1:48" s="599" customFormat="1" ht="15.75">
      <c r="A36" s="594" t="s">
        <v>167</v>
      </c>
      <c r="B36" s="595">
        <v>2641.55</v>
      </c>
      <c r="C36" s="216">
        <v>151000575</v>
      </c>
      <c r="D36" s="217">
        <v>45301</v>
      </c>
      <c r="E36" s="250">
        <v>4859.3000525975085</v>
      </c>
      <c r="F36" s="596">
        <v>3865</v>
      </c>
      <c r="G36" s="597"/>
      <c r="H36" s="598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  <c r="AC36" s="586"/>
      <c r="AD36" s="586"/>
      <c r="AE36" s="586"/>
      <c r="AF36" s="586"/>
      <c r="AG36" s="586"/>
      <c r="AH36" s="586"/>
      <c r="AI36" s="586"/>
      <c r="AJ36" s="586"/>
      <c r="AK36" s="586"/>
      <c r="AL36" s="586"/>
      <c r="AM36" s="586"/>
      <c r="AN36" s="586"/>
      <c r="AO36" s="586"/>
      <c r="AP36" s="586"/>
      <c r="AQ36" s="586"/>
      <c r="AR36" s="586"/>
      <c r="AS36" s="586"/>
      <c r="AT36" s="586"/>
      <c r="AU36" s="586"/>
      <c r="AV36" s="586"/>
    </row>
    <row r="37" spans="1:48" s="599" customFormat="1" ht="15.75">
      <c r="A37" s="594" t="s">
        <v>130</v>
      </c>
      <c r="B37" s="595">
        <v>1353</v>
      </c>
      <c r="C37" s="216">
        <v>151000575</v>
      </c>
      <c r="D37" s="217">
        <v>45301</v>
      </c>
      <c r="E37" s="250">
        <v>4775.8578362849257</v>
      </c>
      <c r="F37" s="596">
        <v>4403</v>
      </c>
      <c r="G37" s="597"/>
      <c r="H37" s="598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586"/>
      <c r="AG37" s="586"/>
      <c r="AH37" s="586"/>
      <c r="AI37" s="586"/>
      <c r="AJ37" s="586"/>
      <c r="AK37" s="586"/>
      <c r="AL37" s="586"/>
      <c r="AM37" s="586"/>
      <c r="AN37" s="586"/>
      <c r="AO37" s="586"/>
      <c r="AP37" s="586"/>
      <c r="AQ37" s="586"/>
      <c r="AR37" s="586"/>
      <c r="AS37" s="586"/>
      <c r="AT37" s="586"/>
      <c r="AU37" s="586"/>
      <c r="AV37" s="586"/>
    </row>
    <row r="38" spans="1:48" s="599" customFormat="1" ht="15.75">
      <c r="A38" s="594" t="s">
        <v>54</v>
      </c>
      <c r="B38" s="595">
        <v>1958.13</v>
      </c>
      <c r="C38" s="216">
        <v>162002716</v>
      </c>
      <c r="D38" s="217">
        <v>45301</v>
      </c>
      <c r="E38" s="250">
        <v>3737.7611267456687</v>
      </c>
      <c r="F38" s="596">
        <v>2477</v>
      </c>
      <c r="G38" s="597"/>
      <c r="H38" s="598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  <c r="AC38" s="586"/>
      <c r="AD38" s="586"/>
      <c r="AE38" s="586"/>
      <c r="AF38" s="586"/>
      <c r="AG38" s="586"/>
      <c r="AH38" s="586"/>
      <c r="AI38" s="586"/>
      <c r="AJ38" s="586"/>
      <c r="AK38" s="586"/>
      <c r="AL38" s="586"/>
      <c r="AM38" s="586"/>
      <c r="AN38" s="586"/>
      <c r="AO38" s="586"/>
      <c r="AP38" s="586"/>
      <c r="AQ38" s="586"/>
      <c r="AR38" s="586"/>
      <c r="AS38" s="586"/>
      <c r="AT38" s="586"/>
      <c r="AU38" s="586"/>
      <c r="AV38" s="586"/>
    </row>
    <row r="39" spans="1:48" s="599" customFormat="1" ht="15.75">
      <c r="A39" s="594" t="s">
        <v>14</v>
      </c>
      <c r="B39" s="595">
        <v>2018.67</v>
      </c>
      <c r="C39" s="216">
        <v>162002716</v>
      </c>
      <c r="D39" s="217">
        <v>45301</v>
      </c>
      <c r="E39" s="250">
        <v>3565.4381325203358</v>
      </c>
      <c r="F39" s="596">
        <v>3182</v>
      </c>
      <c r="G39" s="597"/>
      <c r="H39" s="598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  <c r="AC39" s="586"/>
      <c r="AD39" s="586"/>
      <c r="AE39" s="586"/>
      <c r="AF39" s="586"/>
      <c r="AG39" s="586"/>
      <c r="AH39" s="586"/>
      <c r="AI39" s="586"/>
      <c r="AJ39" s="586"/>
      <c r="AK39" s="586"/>
      <c r="AL39" s="586"/>
      <c r="AM39" s="586"/>
      <c r="AN39" s="586"/>
      <c r="AO39" s="586"/>
      <c r="AP39" s="586"/>
      <c r="AQ39" s="586"/>
      <c r="AR39" s="586"/>
      <c r="AS39" s="586"/>
      <c r="AT39" s="586"/>
      <c r="AU39" s="586"/>
      <c r="AV39" s="586"/>
    </row>
    <row r="40" spans="1:48" s="599" customFormat="1" ht="15.75">
      <c r="A40" s="594" t="s">
        <v>167</v>
      </c>
      <c r="B40" s="595">
        <v>3909.75</v>
      </c>
      <c r="C40" s="216">
        <v>151000576</v>
      </c>
      <c r="D40" s="217">
        <v>45302</v>
      </c>
      <c r="E40" s="250">
        <v>4859.3000525975085</v>
      </c>
      <c r="F40" s="596">
        <v>4641</v>
      </c>
      <c r="G40" s="597"/>
      <c r="H40" s="598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  <c r="AC40" s="586"/>
      <c r="AD40" s="586"/>
      <c r="AE40" s="586"/>
      <c r="AF40" s="586"/>
      <c r="AG40" s="586"/>
      <c r="AH40" s="586"/>
      <c r="AI40" s="586"/>
      <c r="AJ40" s="586"/>
      <c r="AK40" s="586"/>
      <c r="AL40" s="586"/>
      <c r="AM40" s="586"/>
      <c r="AN40" s="586"/>
      <c r="AO40" s="586"/>
      <c r="AP40" s="586"/>
      <c r="AQ40" s="586"/>
      <c r="AR40" s="586"/>
      <c r="AS40" s="586"/>
      <c r="AT40" s="586"/>
      <c r="AU40" s="586"/>
      <c r="AV40" s="586"/>
    </row>
    <row r="41" spans="1:48" s="599" customFormat="1" ht="30">
      <c r="A41" s="594" t="s">
        <v>8</v>
      </c>
      <c r="B41" s="595">
        <v>3971.05</v>
      </c>
      <c r="C41" s="216">
        <v>162002717</v>
      </c>
      <c r="D41" s="217">
        <v>45302</v>
      </c>
      <c r="E41" s="250">
        <v>3815.9184446385598</v>
      </c>
      <c r="F41" s="596">
        <v>2045</v>
      </c>
      <c r="G41" s="597"/>
      <c r="H41" s="598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  <c r="AC41" s="586"/>
      <c r="AD41" s="586"/>
      <c r="AE41" s="586"/>
      <c r="AF41" s="586"/>
      <c r="AG41" s="586"/>
      <c r="AH41" s="586"/>
      <c r="AI41" s="586"/>
      <c r="AJ41" s="586"/>
      <c r="AK41" s="586"/>
      <c r="AL41" s="586"/>
      <c r="AM41" s="586"/>
      <c r="AN41" s="586"/>
      <c r="AO41" s="586"/>
      <c r="AP41" s="586"/>
      <c r="AQ41" s="586"/>
      <c r="AR41" s="586"/>
      <c r="AS41" s="586"/>
      <c r="AT41" s="586"/>
      <c r="AU41" s="586"/>
      <c r="AV41" s="586"/>
    </row>
    <row r="42" spans="1:48" s="599" customFormat="1" ht="15.75">
      <c r="A42" s="594" t="s">
        <v>167</v>
      </c>
      <c r="B42" s="595">
        <v>1998.66</v>
      </c>
      <c r="C42" s="216">
        <v>161009905</v>
      </c>
      <c r="D42" s="217">
        <v>45303</v>
      </c>
      <c r="E42" s="250">
        <v>4859.3000525975085</v>
      </c>
      <c r="F42" s="596">
        <v>2988</v>
      </c>
      <c r="G42" s="597"/>
      <c r="H42" s="598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  <c r="AC42" s="586"/>
      <c r="AD42" s="586"/>
      <c r="AE42" s="586"/>
      <c r="AF42" s="586"/>
      <c r="AG42" s="586"/>
      <c r="AH42" s="586"/>
      <c r="AI42" s="586"/>
      <c r="AJ42" s="586"/>
      <c r="AK42" s="586"/>
      <c r="AL42" s="586"/>
      <c r="AM42" s="586"/>
      <c r="AN42" s="586"/>
      <c r="AO42" s="586"/>
      <c r="AP42" s="586"/>
      <c r="AQ42" s="586"/>
      <c r="AR42" s="586"/>
      <c r="AS42" s="586"/>
      <c r="AT42" s="586"/>
      <c r="AU42" s="586"/>
      <c r="AV42" s="586"/>
    </row>
    <row r="43" spans="1:48" s="599" customFormat="1" ht="15.75">
      <c r="A43" s="594" t="s">
        <v>130</v>
      </c>
      <c r="B43" s="595">
        <v>1281</v>
      </c>
      <c r="C43" s="216">
        <v>161009905</v>
      </c>
      <c r="D43" s="217">
        <v>45303</v>
      </c>
      <c r="E43" s="250">
        <v>4775.8578362849257</v>
      </c>
      <c r="F43" s="596">
        <v>3778</v>
      </c>
      <c r="G43" s="597"/>
      <c r="H43" s="598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6"/>
      <c r="AG43" s="586"/>
      <c r="AH43" s="586"/>
      <c r="AI43" s="586"/>
      <c r="AJ43" s="586"/>
      <c r="AK43" s="586"/>
      <c r="AL43" s="586"/>
      <c r="AM43" s="586"/>
      <c r="AN43" s="586"/>
      <c r="AO43" s="586"/>
      <c r="AP43" s="586"/>
      <c r="AQ43" s="586"/>
      <c r="AR43" s="586"/>
      <c r="AS43" s="586"/>
      <c r="AT43" s="586"/>
      <c r="AU43" s="586"/>
      <c r="AV43" s="586"/>
    </row>
    <row r="44" spans="1:48" s="599" customFormat="1" ht="15.75">
      <c r="A44" s="594" t="s">
        <v>178</v>
      </c>
      <c r="B44" s="595">
        <v>662.94</v>
      </c>
      <c r="C44" s="216">
        <v>161009905</v>
      </c>
      <c r="D44" s="217">
        <v>45303</v>
      </c>
      <c r="E44" s="250">
        <v>4189.5247208943483</v>
      </c>
      <c r="F44" s="596">
        <v>4363</v>
      </c>
      <c r="G44" s="597"/>
      <c r="H44" s="598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6"/>
      <c r="AG44" s="586"/>
      <c r="AH44" s="586"/>
      <c r="AI44" s="586"/>
      <c r="AJ44" s="586"/>
      <c r="AK44" s="586"/>
      <c r="AL44" s="586"/>
      <c r="AM44" s="586"/>
      <c r="AN44" s="586"/>
      <c r="AO44" s="586"/>
      <c r="AP44" s="586"/>
      <c r="AQ44" s="586"/>
      <c r="AR44" s="586"/>
      <c r="AS44" s="586"/>
      <c r="AT44" s="586"/>
      <c r="AU44" s="586"/>
      <c r="AV44" s="586"/>
    </row>
    <row r="45" spans="1:48" s="599" customFormat="1" ht="15.75">
      <c r="A45" s="594" t="s">
        <v>13</v>
      </c>
      <c r="B45" s="595">
        <v>2019.74</v>
      </c>
      <c r="C45" s="216">
        <v>142000211</v>
      </c>
      <c r="D45" s="217">
        <v>45303</v>
      </c>
      <c r="E45" s="250">
        <v>3737.7611267456687</v>
      </c>
      <c r="F45" s="596">
        <v>2509</v>
      </c>
      <c r="G45" s="597"/>
      <c r="H45" s="598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6"/>
      <c r="Z45" s="586"/>
      <c r="AA45" s="586"/>
      <c r="AB45" s="586"/>
      <c r="AC45" s="586"/>
      <c r="AD45" s="586"/>
      <c r="AE45" s="586"/>
      <c r="AF45" s="586"/>
      <c r="AG45" s="586"/>
      <c r="AH45" s="586"/>
      <c r="AI45" s="586"/>
      <c r="AJ45" s="586"/>
      <c r="AK45" s="586"/>
      <c r="AL45" s="586"/>
      <c r="AM45" s="586"/>
      <c r="AN45" s="586"/>
      <c r="AO45" s="586"/>
      <c r="AP45" s="586"/>
      <c r="AQ45" s="586"/>
      <c r="AR45" s="586"/>
      <c r="AS45" s="586"/>
      <c r="AT45" s="586"/>
      <c r="AU45" s="586"/>
      <c r="AV45" s="586"/>
    </row>
    <row r="46" spans="1:48" s="599" customFormat="1" ht="15.75">
      <c r="A46" s="594" t="s">
        <v>54</v>
      </c>
      <c r="B46" s="595">
        <v>1963.06</v>
      </c>
      <c r="C46" s="216">
        <v>142000211</v>
      </c>
      <c r="D46" s="217">
        <v>45303</v>
      </c>
      <c r="E46" s="250">
        <v>3815.9184446385598</v>
      </c>
      <c r="F46" s="596">
        <v>2335</v>
      </c>
      <c r="G46" s="597"/>
      <c r="H46" s="598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  <c r="AC46" s="586"/>
      <c r="AD46" s="586"/>
      <c r="AE46" s="586"/>
      <c r="AF46" s="586"/>
      <c r="AG46" s="586"/>
      <c r="AH46" s="586"/>
      <c r="AI46" s="586"/>
      <c r="AJ46" s="586"/>
      <c r="AK46" s="586"/>
      <c r="AL46" s="586"/>
      <c r="AM46" s="586"/>
      <c r="AN46" s="586"/>
      <c r="AO46" s="586"/>
      <c r="AP46" s="586"/>
      <c r="AQ46" s="586"/>
      <c r="AR46" s="586"/>
      <c r="AS46" s="586"/>
      <c r="AT46" s="586"/>
      <c r="AU46" s="586"/>
      <c r="AV46" s="586"/>
    </row>
    <row r="47" spans="1:48" s="599" customFormat="1" ht="15.75">
      <c r="A47" s="594" t="s">
        <v>167</v>
      </c>
      <c r="B47" s="595">
        <v>3937.3</v>
      </c>
      <c r="C47" s="216">
        <v>151000577</v>
      </c>
      <c r="D47" s="217">
        <v>45303</v>
      </c>
      <c r="E47" s="250">
        <v>4859.3000525975085</v>
      </c>
      <c r="F47" s="596">
        <v>4626</v>
      </c>
      <c r="G47" s="597"/>
      <c r="H47" s="598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  <c r="AC47" s="586"/>
      <c r="AD47" s="586"/>
      <c r="AE47" s="586"/>
      <c r="AF47" s="586"/>
      <c r="AG47" s="586"/>
      <c r="AH47" s="586"/>
      <c r="AI47" s="586"/>
      <c r="AJ47" s="586"/>
      <c r="AK47" s="586"/>
      <c r="AL47" s="586"/>
      <c r="AM47" s="586"/>
      <c r="AN47" s="586"/>
      <c r="AO47" s="586"/>
      <c r="AP47" s="586"/>
      <c r="AQ47" s="586"/>
      <c r="AR47" s="586"/>
      <c r="AS47" s="586"/>
      <c r="AT47" s="586"/>
      <c r="AU47" s="586"/>
      <c r="AV47" s="586"/>
    </row>
    <row r="48" spans="1:48" s="599" customFormat="1" ht="30">
      <c r="A48" s="594" t="s">
        <v>8</v>
      </c>
      <c r="B48" s="595">
        <v>3979.2</v>
      </c>
      <c r="C48" s="216">
        <v>162002719</v>
      </c>
      <c r="D48" s="217">
        <v>45304</v>
      </c>
      <c r="E48" s="250">
        <v>3815.9184446385598</v>
      </c>
      <c r="F48" s="596">
        <v>2674</v>
      </c>
      <c r="G48" s="597"/>
      <c r="H48" s="598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  <c r="AC48" s="586"/>
      <c r="AD48" s="586"/>
      <c r="AE48" s="586"/>
      <c r="AF48" s="586"/>
      <c r="AG48" s="586"/>
      <c r="AH48" s="586"/>
      <c r="AI48" s="586"/>
      <c r="AJ48" s="586"/>
      <c r="AK48" s="586"/>
      <c r="AL48" s="586"/>
      <c r="AM48" s="586"/>
      <c r="AN48" s="586"/>
      <c r="AO48" s="586"/>
      <c r="AP48" s="586"/>
      <c r="AQ48" s="586"/>
      <c r="AR48" s="586"/>
      <c r="AS48" s="586"/>
      <c r="AT48" s="586"/>
      <c r="AU48" s="586"/>
      <c r="AV48" s="586"/>
    </row>
    <row r="49" spans="1:48" s="599" customFormat="1" ht="15.75">
      <c r="A49" s="594" t="s">
        <v>167</v>
      </c>
      <c r="B49" s="595">
        <v>65.3</v>
      </c>
      <c r="C49" s="216">
        <v>161009853</v>
      </c>
      <c r="D49" s="217">
        <v>45273</v>
      </c>
      <c r="E49" s="250">
        <v>4859</v>
      </c>
      <c r="F49" s="596">
        <v>4811</v>
      </c>
      <c r="G49" s="597"/>
      <c r="H49" s="598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  <c r="AC49" s="586"/>
      <c r="AD49" s="586"/>
      <c r="AE49" s="586"/>
      <c r="AF49" s="586"/>
      <c r="AG49" s="586"/>
      <c r="AH49" s="586"/>
      <c r="AI49" s="586"/>
      <c r="AJ49" s="586"/>
      <c r="AK49" s="586"/>
      <c r="AL49" s="586"/>
      <c r="AM49" s="586"/>
      <c r="AN49" s="586"/>
      <c r="AO49" s="586"/>
      <c r="AP49" s="586"/>
      <c r="AQ49" s="586"/>
      <c r="AR49" s="586"/>
      <c r="AS49" s="586"/>
      <c r="AT49" s="586"/>
      <c r="AU49" s="586"/>
      <c r="AV49" s="586"/>
    </row>
    <row r="50" spans="1:48" s="599" customFormat="1" ht="15.75">
      <c r="A50" s="594" t="s">
        <v>36</v>
      </c>
      <c r="B50" s="595">
        <v>3350.46</v>
      </c>
      <c r="C50" s="216">
        <v>161002387</v>
      </c>
      <c r="D50" s="217">
        <v>45305</v>
      </c>
      <c r="E50" s="250">
        <v>4235</v>
      </c>
      <c r="F50" s="596">
        <v>2972</v>
      </c>
      <c r="G50" s="597"/>
      <c r="H50" s="598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  <c r="AC50" s="586"/>
      <c r="AD50" s="586"/>
      <c r="AE50" s="586"/>
      <c r="AF50" s="586"/>
      <c r="AG50" s="586"/>
      <c r="AH50" s="586"/>
      <c r="AI50" s="586"/>
      <c r="AJ50" s="586"/>
      <c r="AK50" s="586"/>
      <c r="AL50" s="586"/>
      <c r="AM50" s="586"/>
      <c r="AN50" s="586"/>
      <c r="AO50" s="586"/>
      <c r="AP50" s="586"/>
      <c r="AQ50" s="586"/>
      <c r="AR50" s="586"/>
      <c r="AS50" s="586"/>
      <c r="AT50" s="586"/>
      <c r="AU50" s="586"/>
      <c r="AV50" s="586"/>
    </row>
    <row r="51" spans="1:48" s="599" customFormat="1" ht="15.75">
      <c r="A51" s="594" t="s">
        <v>216</v>
      </c>
      <c r="B51" s="595">
        <v>621.99</v>
      </c>
      <c r="C51" s="216">
        <v>161002387</v>
      </c>
      <c r="D51" s="217">
        <v>45305</v>
      </c>
      <c r="E51" s="250">
        <v>5272</v>
      </c>
      <c r="F51" s="596">
        <v>2972</v>
      </c>
      <c r="G51" s="597"/>
      <c r="H51" s="598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  <c r="AC51" s="586"/>
      <c r="AD51" s="586"/>
      <c r="AE51" s="586"/>
      <c r="AF51" s="586"/>
      <c r="AG51" s="586"/>
      <c r="AH51" s="586"/>
      <c r="AI51" s="586"/>
      <c r="AJ51" s="586"/>
      <c r="AK51" s="586"/>
      <c r="AL51" s="586"/>
      <c r="AM51" s="586"/>
      <c r="AN51" s="586"/>
      <c r="AO51" s="586"/>
      <c r="AP51" s="586"/>
      <c r="AQ51" s="586"/>
      <c r="AR51" s="586"/>
      <c r="AS51" s="586"/>
      <c r="AT51" s="586"/>
      <c r="AU51" s="586"/>
      <c r="AV51" s="586"/>
    </row>
    <row r="52" spans="1:48" s="599" customFormat="1" ht="15.75">
      <c r="A52" s="594" t="s">
        <v>167</v>
      </c>
      <c r="B52" s="595">
        <v>2704.5</v>
      </c>
      <c r="C52" s="216">
        <v>151000579</v>
      </c>
      <c r="D52" s="217">
        <v>45305</v>
      </c>
      <c r="E52" s="250">
        <v>4859.3000525975085</v>
      </c>
      <c r="F52" s="596">
        <v>4047</v>
      </c>
      <c r="G52" s="597"/>
      <c r="H52" s="598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  <c r="AC52" s="586"/>
      <c r="AD52" s="586"/>
      <c r="AE52" s="586"/>
      <c r="AF52" s="586"/>
      <c r="AG52" s="586"/>
      <c r="AH52" s="586"/>
      <c r="AI52" s="586"/>
      <c r="AJ52" s="586"/>
      <c r="AK52" s="586"/>
      <c r="AL52" s="586"/>
      <c r="AM52" s="586"/>
      <c r="AN52" s="586"/>
      <c r="AO52" s="586"/>
      <c r="AP52" s="586"/>
      <c r="AQ52" s="586"/>
      <c r="AR52" s="586"/>
      <c r="AS52" s="586"/>
      <c r="AT52" s="586"/>
      <c r="AU52" s="586"/>
      <c r="AV52" s="586"/>
    </row>
    <row r="53" spans="1:48" s="599" customFormat="1" ht="15.75">
      <c r="A53" s="594" t="s">
        <v>130</v>
      </c>
      <c r="B53" s="595">
        <v>1310.8</v>
      </c>
      <c r="C53" s="216">
        <v>151000579</v>
      </c>
      <c r="D53" s="217">
        <v>45305</v>
      </c>
      <c r="E53" s="250">
        <v>4775.8578362849257</v>
      </c>
      <c r="F53" s="596">
        <v>4053</v>
      </c>
      <c r="G53" s="597"/>
      <c r="H53" s="598"/>
      <c r="I53" s="586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  <c r="W53" s="586"/>
      <c r="X53" s="586"/>
      <c r="Y53" s="586"/>
      <c r="Z53" s="586"/>
      <c r="AA53" s="586"/>
      <c r="AB53" s="586"/>
      <c r="AC53" s="586"/>
      <c r="AD53" s="586"/>
      <c r="AE53" s="586"/>
      <c r="AF53" s="586"/>
      <c r="AG53" s="586"/>
      <c r="AH53" s="586"/>
      <c r="AI53" s="586"/>
      <c r="AJ53" s="586"/>
      <c r="AK53" s="586"/>
      <c r="AL53" s="586"/>
      <c r="AM53" s="586"/>
      <c r="AN53" s="586"/>
      <c r="AO53" s="586"/>
      <c r="AP53" s="586"/>
      <c r="AQ53" s="586"/>
      <c r="AR53" s="586"/>
      <c r="AS53" s="586"/>
      <c r="AT53" s="586"/>
      <c r="AU53" s="586"/>
      <c r="AV53" s="586"/>
    </row>
    <row r="54" spans="1:48" s="599" customFormat="1" ht="15.75">
      <c r="A54" s="594" t="s">
        <v>13</v>
      </c>
      <c r="B54" s="595">
        <v>1885.77</v>
      </c>
      <c r="C54" s="216">
        <v>162002721</v>
      </c>
      <c r="D54" s="217">
        <v>45305</v>
      </c>
      <c r="E54" s="250">
        <v>3737.7611267456687</v>
      </c>
      <c r="F54" s="596">
        <v>1636</v>
      </c>
      <c r="G54" s="597"/>
      <c r="H54" s="598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  <c r="AC54" s="586"/>
      <c r="AD54" s="586"/>
      <c r="AE54" s="586"/>
      <c r="AF54" s="586"/>
      <c r="AG54" s="586"/>
      <c r="AH54" s="586"/>
      <c r="AI54" s="586"/>
      <c r="AJ54" s="586"/>
      <c r="AK54" s="586"/>
      <c r="AL54" s="586"/>
      <c r="AM54" s="586"/>
      <c r="AN54" s="586"/>
      <c r="AO54" s="586"/>
      <c r="AP54" s="586"/>
      <c r="AQ54" s="586"/>
      <c r="AR54" s="586"/>
      <c r="AS54" s="586"/>
      <c r="AT54" s="586"/>
      <c r="AU54" s="586"/>
      <c r="AV54" s="586"/>
    </row>
    <row r="55" spans="1:48" s="599" customFormat="1" ht="15.75">
      <c r="A55" s="594" t="s">
        <v>14</v>
      </c>
      <c r="B55" s="595">
        <v>2026.08</v>
      </c>
      <c r="C55" s="216">
        <v>162002721</v>
      </c>
      <c r="D55" s="217">
        <v>45305</v>
      </c>
      <c r="E55" s="250">
        <v>3565.4381325203358</v>
      </c>
      <c r="F55" s="596">
        <v>1752</v>
      </c>
      <c r="G55" s="597"/>
      <c r="H55" s="598"/>
      <c r="I55" s="586"/>
      <c r="J55" s="586"/>
      <c r="K55" s="586"/>
      <c r="L55" s="586"/>
      <c r="M55" s="586"/>
      <c r="N55" s="586"/>
      <c r="O55" s="586"/>
      <c r="P55" s="586"/>
      <c r="Q55" s="586"/>
      <c r="R55" s="586"/>
      <c r="S55" s="586"/>
      <c r="T55" s="586"/>
      <c r="U55" s="586"/>
      <c r="V55" s="586"/>
      <c r="W55" s="586"/>
      <c r="X55" s="586"/>
      <c r="Y55" s="586"/>
      <c r="Z55" s="586"/>
      <c r="AA55" s="586"/>
      <c r="AB55" s="586"/>
      <c r="AC55" s="586"/>
      <c r="AD55" s="586"/>
      <c r="AE55" s="586"/>
      <c r="AF55" s="586"/>
      <c r="AG55" s="586"/>
      <c r="AH55" s="586"/>
      <c r="AI55" s="586"/>
      <c r="AJ55" s="586"/>
      <c r="AK55" s="586"/>
      <c r="AL55" s="586"/>
      <c r="AM55" s="586"/>
      <c r="AN55" s="586"/>
      <c r="AO55" s="586"/>
      <c r="AP55" s="586"/>
      <c r="AQ55" s="586"/>
      <c r="AR55" s="586"/>
      <c r="AS55" s="586"/>
      <c r="AT55" s="586"/>
      <c r="AU55" s="586"/>
      <c r="AV55" s="586"/>
    </row>
    <row r="56" spans="1:48" s="599" customFormat="1" ht="30">
      <c r="A56" s="594" t="s">
        <v>8</v>
      </c>
      <c r="B56" s="595">
        <v>3832.75</v>
      </c>
      <c r="C56" s="216">
        <v>162002723</v>
      </c>
      <c r="D56" s="217">
        <v>45306</v>
      </c>
      <c r="E56" s="250">
        <v>3815.9184446385598</v>
      </c>
      <c r="F56" s="596">
        <v>2802</v>
      </c>
      <c r="G56" s="597"/>
      <c r="H56" s="598"/>
      <c r="I56" s="586"/>
      <c r="J56" s="586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6"/>
      <c r="Y56" s="586"/>
      <c r="Z56" s="586"/>
      <c r="AA56" s="586"/>
      <c r="AB56" s="586"/>
      <c r="AC56" s="586"/>
      <c r="AD56" s="586"/>
      <c r="AE56" s="586"/>
      <c r="AF56" s="586"/>
      <c r="AG56" s="586"/>
      <c r="AH56" s="586"/>
      <c r="AI56" s="586"/>
      <c r="AJ56" s="586"/>
      <c r="AK56" s="586"/>
      <c r="AL56" s="586"/>
      <c r="AM56" s="586"/>
      <c r="AN56" s="586"/>
      <c r="AO56" s="586"/>
      <c r="AP56" s="586"/>
      <c r="AQ56" s="586"/>
      <c r="AR56" s="586"/>
      <c r="AS56" s="586"/>
      <c r="AT56" s="586"/>
      <c r="AU56" s="586"/>
      <c r="AV56" s="586"/>
    </row>
    <row r="57" spans="1:48" s="599" customFormat="1" ht="15.75">
      <c r="A57" s="594" t="s">
        <v>68</v>
      </c>
      <c r="B57" s="595">
        <v>3670.7</v>
      </c>
      <c r="C57" s="216">
        <v>151000727</v>
      </c>
      <c r="D57" s="217">
        <v>45307</v>
      </c>
      <c r="E57" s="250">
        <v>3143.7746771467305</v>
      </c>
      <c r="F57" s="596">
        <v>1795</v>
      </c>
      <c r="G57" s="597"/>
      <c r="H57" s="598"/>
      <c r="I57" s="586"/>
      <c r="J57" s="586"/>
      <c r="K57" s="586"/>
      <c r="L57" s="586"/>
      <c r="M57" s="586"/>
      <c r="N57" s="586"/>
      <c r="O57" s="586"/>
      <c r="P57" s="586"/>
      <c r="Q57" s="586"/>
      <c r="R57" s="586"/>
      <c r="S57" s="586"/>
      <c r="T57" s="586"/>
      <c r="U57" s="586"/>
      <c r="V57" s="586"/>
      <c r="W57" s="586"/>
      <c r="X57" s="586"/>
      <c r="Y57" s="586"/>
      <c r="Z57" s="586"/>
      <c r="AA57" s="586"/>
      <c r="AB57" s="586"/>
      <c r="AC57" s="586"/>
      <c r="AD57" s="586"/>
      <c r="AE57" s="586"/>
      <c r="AF57" s="586"/>
      <c r="AG57" s="586"/>
      <c r="AH57" s="586"/>
      <c r="AI57" s="586"/>
      <c r="AJ57" s="586"/>
      <c r="AK57" s="586"/>
      <c r="AL57" s="586"/>
      <c r="AM57" s="586"/>
      <c r="AN57" s="586"/>
      <c r="AO57" s="586"/>
      <c r="AP57" s="586"/>
      <c r="AQ57" s="586"/>
      <c r="AR57" s="586"/>
      <c r="AS57" s="586"/>
      <c r="AT57" s="586"/>
      <c r="AU57" s="586"/>
      <c r="AV57" s="586"/>
    </row>
    <row r="58" spans="1:48" s="599" customFormat="1" ht="15.75">
      <c r="A58" s="594" t="s">
        <v>36</v>
      </c>
      <c r="B58" s="595">
        <v>3451.45</v>
      </c>
      <c r="C58" s="216">
        <v>151000082</v>
      </c>
      <c r="D58" s="217">
        <v>45307</v>
      </c>
      <c r="E58" s="250">
        <v>4235</v>
      </c>
      <c r="F58" s="596">
        <v>3169</v>
      </c>
      <c r="G58" s="597"/>
      <c r="H58" s="598"/>
      <c r="I58" s="586"/>
      <c r="J58" s="586"/>
      <c r="K58" s="586"/>
      <c r="L58" s="586"/>
      <c r="M58" s="586"/>
      <c r="N58" s="586"/>
      <c r="O58" s="586"/>
      <c r="P58" s="586"/>
      <c r="Q58" s="586"/>
      <c r="R58" s="586"/>
      <c r="S58" s="586"/>
      <c r="T58" s="586"/>
      <c r="U58" s="586"/>
      <c r="V58" s="586"/>
      <c r="W58" s="586"/>
      <c r="X58" s="586"/>
      <c r="Y58" s="586"/>
      <c r="Z58" s="586"/>
      <c r="AA58" s="586"/>
      <c r="AB58" s="586"/>
      <c r="AC58" s="586"/>
      <c r="AD58" s="586"/>
      <c r="AE58" s="586"/>
      <c r="AF58" s="586"/>
      <c r="AG58" s="586"/>
      <c r="AH58" s="586"/>
      <c r="AI58" s="586"/>
      <c r="AJ58" s="586"/>
      <c r="AK58" s="586"/>
      <c r="AL58" s="586"/>
      <c r="AM58" s="586"/>
      <c r="AN58" s="586"/>
      <c r="AO58" s="586"/>
      <c r="AP58" s="586"/>
      <c r="AQ58" s="586"/>
      <c r="AR58" s="586"/>
      <c r="AS58" s="586"/>
      <c r="AT58" s="586"/>
      <c r="AU58" s="586"/>
      <c r="AV58" s="586"/>
    </row>
    <row r="59" spans="1:48" s="599" customFormat="1" ht="15.75">
      <c r="A59" s="594" t="s">
        <v>167</v>
      </c>
      <c r="B59" s="595">
        <v>1948.71</v>
      </c>
      <c r="C59" s="216">
        <v>161009910</v>
      </c>
      <c r="D59" s="217">
        <v>45307</v>
      </c>
      <c r="E59" s="250">
        <v>4859.3000525975085</v>
      </c>
      <c r="F59" s="596">
        <v>4817</v>
      </c>
      <c r="G59" s="597"/>
      <c r="H59" s="598"/>
      <c r="I59" s="586"/>
      <c r="J59" s="586"/>
      <c r="K59" s="586"/>
      <c r="L59" s="586"/>
      <c r="M59" s="586"/>
      <c r="N59" s="586"/>
      <c r="O59" s="586"/>
      <c r="P59" s="586"/>
      <c r="Q59" s="586"/>
      <c r="R59" s="586"/>
      <c r="S59" s="586"/>
      <c r="T59" s="586"/>
      <c r="U59" s="586"/>
      <c r="V59" s="586"/>
      <c r="W59" s="586"/>
      <c r="X59" s="586"/>
      <c r="Y59" s="586"/>
      <c r="Z59" s="586"/>
      <c r="AA59" s="586"/>
      <c r="AB59" s="586"/>
      <c r="AC59" s="586"/>
      <c r="AD59" s="586"/>
      <c r="AE59" s="586"/>
      <c r="AF59" s="586"/>
      <c r="AG59" s="586"/>
      <c r="AH59" s="586"/>
      <c r="AI59" s="586"/>
      <c r="AJ59" s="586"/>
      <c r="AK59" s="586"/>
      <c r="AL59" s="586"/>
      <c r="AM59" s="586"/>
      <c r="AN59" s="586"/>
      <c r="AO59" s="586"/>
      <c r="AP59" s="586"/>
      <c r="AQ59" s="586"/>
      <c r="AR59" s="586"/>
      <c r="AS59" s="586"/>
      <c r="AT59" s="586"/>
      <c r="AU59" s="586"/>
      <c r="AV59" s="586"/>
    </row>
    <row r="60" spans="1:48" s="599" customFormat="1" ht="15.75">
      <c r="A60" s="594" t="s">
        <v>130</v>
      </c>
      <c r="B60" s="595">
        <v>1985.64</v>
      </c>
      <c r="C60" s="216">
        <v>161009910</v>
      </c>
      <c r="D60" s="217">
        <v>45307</v>
      </c>
      <c r="E60" s="250">
        <v>4775.8578362849257</v>
      </c>
      <c r="F60" s="596">
        <v>4881</v>
      </c>
      <c r="G60" s="597"/>
      <c r="H60" s="598"/>
      <c r="I60" s="586"/>
      <c r="J60" s="586"/>
      <c r="K60" s="586"/>
      <c r="L60" s="586"/>
      <c r="M60" s="586"/>
      <c r="N60" s="586"/>
      <c r="O60" s="586"/>
      <c r="P60" s="586"/>
      <c r="Q60" s="586"/>
      <c r="R60" s="586"/>
      <c r="S60" s="586"/>
      <c r="T60" s="586"/>
      <c r="U60" s="586"/>
      <c r="V60" s="586"/>
      <c r="W60" s="586"/>
      <c r="X60" s="586"/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586"/>
      <c r="AQ60" s="586"/>
      <c r="AR60" s="586"/>
      <c r="AS60" s="586"/>
      <c r="AT60" s="586"/>
      <c r="AU60" s="586"/>
      <c r="AV60" s="586"/>
    </row>
    <row r="61" spans="1:48" s="599" customFormat="1" ht="15.75">
      <c r="A61" s="594" t="s">
        <v>36</v>
      </c>
      <c r="B61" s="595">
        <v>3444.29</v>
      </c>
      <c r="C61" s="216">
        <v>151000083</v>
      </c>
      <c r="D61" s="217">
        <v>45308</v>
      </c>
      <c r="E61" s="250">
        <v>4235</v>
      </c>
      <c r="F61" s="596">
        <v>3630</v>
      </c>
      <c r="G61" s="597"/>
      <c r="H61" s="598"/>
      <c r="I61" s="586"/>
      <c r="J61" s="586"/>
      <c r="K61" s="586"/>
      <c r="L61" s="586"/>
      <c r="M61" s="586"/>
      <c r="N61" s="586"/>
      <c r="O61" s="586"/>
      <c r="P61" s="586"/>
      <c r="Q61" s="586"/>
      <c r="R61" s="586"/>
      <c r="S61" s="586"/>
      <c r="T61" s="586"/>
      <c r="U61" s="586"/>
      <c r="V61" s="586"/>
      <c r="W61" s="586"/>
      <c r="X61" s="586"/>
      <c r="Y61" s="586"/>
      <c r="Z61" s="586"/>
      <c r="AA61" s="586"/>
      <c r="AB61" s="586"/>
      <c r="AC61" s="586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  <c r="AP61" s="586"/>
      <c r="AQ61" s="586"/>
      <c r="AR61" s="586"/>
      <c r="AS61" s="586"/>
      <c r="AT61" s="586"/>
      <c r="AU61" s="586"/>
      <c r="AV61" s="586"/>
    </row>
    <row r="62" spans="1:48" s="599" customFormat="1" ht="15.75">
      <c r="A62" s="594" t="s">
        <v>216</v>
      </c>
      <c r="B62" s="595">
        <v>469.86</v>
      </c>
      <c r="C62" s="216">
        <v>151000083</v>
      </c>
      <c r="D62" s="217">
        <v>45308</v>
      </c>
      <c r="E62" s="250">
        <v>5272</v>
      </c>
      <c r="F62" s="596">
        <v>3759</v>
      </c>
      <c r="G62" s="597"/>
      <c r="H62" s="598"/>
      <c r="I62" s="586"/>
      <c r="J62" s="586"/>
      <c r="K62" s="586"/>
      <c r="L62" s="586"/>
      <c r="M62" s="586"/>
      <c r="N62" s="586"/>
      <c r="O62" s="586"/>
      <c r="P62" s="586"/>
      <c r="Q62" s="586"/>
      <c r="R62" s="586"/>
      <c r="S62" s="586"/>
      <c r="T62" s="586"/>
      <c r="U62" s="586"/>
      <c r="V62" s="586"/>
      <c r="W62" s="586"/>
      <c r="X62" s="586"/>
      <c r="Y62" s="586"/>
      <c r="Z62" s="586"/>
      <c r="AA62" s="586"/>
      <c r="AB62" s="586"/>
      <c r="AC62" s="586"/>
      <c r="AD62" s="586"/>
      <c r="AE62" s="586"/>
      <c r="AF62" s="586"/>
      <c r="AG62" s="586"/>
      <c r="AH62" s="586"/>
      <c r="AI62" s="586"/>
      <c r="AJ62" s="586"/>
      <c r="AK62" s="586"/>
      <c r="AL62" s="586"/>
      <c r="AM62" s="586"/>
      <c r="AN62" s="586"/>
      <c r="AO62" s="586"/>
      <c r="AP62" s="586"/>
      <c r="AQ62" s="586"/>
      <c r="AR62" s="586"/>
      <c r="AS62" s="586"/>
      <c r="AT62" s="586"/>
      <c r="AU62" s="586"/>
      <c r="AV62" s="586"/>
    </row>
    <row r="63" spans="1:48" s="599" customFormat="1" ht="15.75">
      <c r="A63" s="594" t="s">
        <v>167</v>
      </c>
      <c r="B63" s="595">
        <v>1873.97</v>
      </c>
      <c r="C63" s="216">
        <v>151000581</v>
      </c>
      <c r="D63" s="217">
        <v>45308</v>
      </c>
      <c r="E63" s="250">
        <v>4859.3000525975085</v>
      </c>
      <c r="F63" s="596">
        <v>3459</v>
      </c>
      <c r="G63" s="597"/>
      <c r="H63" s="598"/>
      <c r="I63" s="586"/>
      <c r="J63" s="586"/>
      <c r="K63" s="586"/>
      <c r="L63" s="586"/>
      <c r="M63" s="586"/>
      <c r="N63" s="586"/>
      <c r="O63" s="586"/>
      <c r="P63" s="586"/>
      <c r="Q63" s="586"/>
      <c r="R63" s="586"/>
      <c r="S63" s="586"/>
      <c r="T63" s="586"/>
      <c r="U63" s="586"/>
      <c r="V63" s="586"/>
      <c r="W63" s="586"/>
      <c r="X63" s="586"/>
      <c r="Y63" s="586"/>
      <c r="Z63" s="586"/>
      <c r="AA63" s="586"/>
      <c r="AB63" s="586"/>
      <c r="AC63" s="586"/>
      <c r="AD63" s="586"/>
      <c r="AE63" s="586"/>
      <c r="AF63" s="586"/>
      <c r="AG63" s="586"/>
      <c r="AH63" s="586"/>
      <c r="AI63" s="586"/>
      <c r="AJ63" s="586"/>
      <c r="AK63" s="586"/>
      <c r="AL63" s="586"/>
      <c r="AM63" s="586"/>
      <c r="AN63" s="586"/>
      <c r="AO63" s="586"/>
      <c r="AP63" s="586"/>
      <c r="AQ63" s="586"/>
      <c r="AR63" s="586"/>
      <c r="AS63" s="586"/>
      <c r="AT63" s="586"/>
      <c r="AU63" s="586"/>
      <c r="AV63" s="586"/>
    </row>
    <row r="64" spans="1:48" s="599" customFormat="1" ht="15.75">
      <c r="A64" s="594" t="s">
        <v>130</v>
      </c>
      <c r="B64" s="595">
        <v>1889.68</v>
      </c>
      <c r="C64" s="216">
        <v>151000581</v>
      </c>
      <c r="D64" s="217">
        <v>45308</v>
      </c>
      <c r="E64" s="250">
        <v>4775.8578362849257</v>
      </c>
      <c r="F64" s="596">
        <v>5035</v>
      </c>
      <c r="G64" s="597"/>
      <c r="H64" s="598"/>
      <c r="I64" s="586"/>
      <c r="J64" s="586"/>
      <c r="K64" s="586"/>
      <c r="L64" s="586"/>
      <c r="M64" s="586"/>
      <c r="N64" s="586"/>
      <c r="O64" s="586"/>
      <c r="P64" s="586"/>
      <c r="Q64" s="586"/>
      <c r="R64" s="586"/>
      <c r="S64" s="586"/>
      <c r="T64" s="586"/>
      <c r="U64" s="586"/>
      <c r="V64" s="586"/>
      <c r="W64" s="586"/>
      <c r="X64" s="586"/>
      <c r="Y64" s="586"/>
      <c r="Z64" s="586"/>
      <c r="AA64" s="586"/>
      <c r="AB64" s="586"/>
      <c r="AC64" s="586"/>
      <c r="AD64" s="586"/>
      <c r="AE64" s="586"/>
      <c r="AF64" s="586"/>
      <c r="AG64" s="586"/>
      <c r="AH64" s="586"/>
      <c r="AI64" s="586"/>
      <c r="AJ64" s="586"/>
      <c r="AK64" s="586"/>
      <c r="AL64" s="586"/>
      <c r="AM64" s="586"/>
      <c r="AN64" s="586"/>
      <c r="AO64" s="586"/>
      <c r="AP64" s="586"/>
      <c r="AQ64" s="586"/>
      <c r="AR64" s="586"/>
      <c r="AS64" s="586"/>
      <c r="AT64" s="586"/>
      <c r="AU64" s="586"/>
      <c r="AV64" s="586"/>
    </row>
    <row r="65" spans="1:48" s="599" customFormat="1" ht="15.75">
      <c r="A65" s="594" t="s">
        <v>178</v>
      </c>
      <c r="B65" s="595">
        <v>1231.73</v>
      </c>
      <c r="C65" s="216">
        <v>161009912</v>
      </c>
      <c r="D65" s="217">
        <v>45308</v>
      </c>
      <c r="E65" s="250">
        <v>4189.5247208943483</v>
      </c>
      <c r="F65" s="596">
        <v>3028</v>
      </c>
      <c r="G65" s="597"/>
      <c r="H65" s="598"/>
      <c r="I65" s="586"/>
      <c r="J65" s="586"/>
      <c r="K65" s="586"/>
      <c r="L65" s="586"/>
      <c r="M65" s="586"/>
      <c r="N65" s="586"/>
      <c r="O65" s="586"/>
      <c r="P65" s="586"/>
      <c r="Q65" s="586"/>
      <c r="R65" s="586"/>
      <c r="S65" s="586"/>
      <c r="T65" s="586"/>
      <c r="U65" s="586"/>
      <c r="V65" s="586"/>
      <c r="W65" s="586"/>
      <c r="X65" s="586"/>
      <c r="Y65" s="586"/>
      <c r="Z65" s="586"/>
      <c r="AA65" s="586"/>
      <c r="AB65" s="586"/>
      <c r="AC65" s="586"/>
      <c r="AD65" s="586"/>
      <c r="AE65" s="586"/>
      <c r="AF65" s="586"/>
      <c r="AG65" s="586"/>
      <c r="AH65" s="586"/>
      <c r="AI65" s="586"/>
      <c r="AJ65" s="586"/>
      <c r="AK65" s="586"/>
      <c r="AL65" s="586"/>
      <c r="AM65" s="586"/>
      <c r="AN65" s="586"/>
      <c r="AO65" s="586"/>
      <c r="AP65" s="586"/>
      <c r="AQ65" s="586"/>
      <c r="AR65" s="586"/>
      <c r="AS65" s="586"/>
      <c r="AT65" s="586"/>
      <c r="AU65" s="586"/>
      <c r="AV65" s="586"/>
    </row>
    <row r="66" spans="1:48" s="599" customFormat="1" ht="15.75">
      <c r="A66" s="594" t="s">
        <v>131</v>
      </c>
      <c r="B66" s="595">
        <v>2665.72</v>
      </c>
      <c r="C66" s="216">
        <v>161009912</v>
      </c>
      <c r="D66" s="217">
        <v>45308</v>
      </c>
      <c r="E66" s="250">
        <v>4098.7980919463362</v>
      </c>
      <c r="F66" s="596">
        <v>2072</v>
      </c>
      <c r="G66" s="597"/>
      <c r="H66" s="598"/>
      <c r="I66" s="586"/>
      <c r="J66" s="586"/>
      <c r="K66" s="586"/>
      <c r="L66" s="586"/>
      <c r="M66" s="586"/>
      <c r="N66" s="586"/>
      <c r="O66" s="586"/>
      <c r="P66" s="586"/>
      <c r="Q66" s="586"/>
      <c r="R66" s="586"/>
      <c r="S66" s="586"/>
      <c r="T66" s="586"/>
      <c r="U66" s="586"/>
      <c r="V66" s="586"/>
      <c r="W66" s="586"/>
      <c r="X66" s="586"/>
      <c r="Y66" s="586"/>
      <c r="Z66" s="586"/>
      <c r="AA66" s="586"/>
      <c r="AB66" s="586"/>
      <c r="AC66" s="586"/>
      <c r="AD66" s="586"/>
      <c r="AE66" s="586"/>
      <c r="AF66" s="586"/>
      <c r="AG66" s="586"/>
      <c r="AH66" s="586"/>
      <c r="AI66" s="586"/>
      <c r="AJ66" s="586"/>
      <c r="AK66" s="586"/>
      <c r="AL66" s="586"/>
      <c r="AM66" s="586"/>
      <c r="AN66" s="586"/>
      <c r="AO66" s="586"/>
      <c r="AP66" s="586"/>
      <c r="AQ66" s="586"/>
      <c r="AR66" s="586"/>
      <c r="AS66" s="586"/>
      <c r="AT66" s="586"/>
      <c r="AU66" s="586"/>
      <c r="AV66" s="586"/>
    </row>
    <row r="67" spans="1:48" s="599" customFormat="1" ht="15.75">
      <c r="A67" s="594" t="s">
        <v>167</v>
      </c>
      <c r="B67" s="595">
        <v>2617.25</v>
      </c>
      <c r="C67" s="216">
        <v>151000582</v>
      </c>
      <c r="D67" s="217">
        <v>45309</v>
      </c>
      <c r="E67" s="250">
        <v>4859.3000525975085</v>
      </c>
      <c r="F67" s="596">
        <v>4610</v>
      </c>
      <c r="G67" s="597"/>
      <c r="H67" s="598"/>
      <c r="I67" s="586"/>
      <c r="J67" s="586"/>
      <c r="K67" s="586"/>
      <c r="L67" s="586"/>
      <c r="M67" s="586"/>
      <c r="N67" s="586"/>
      <c r="O67" s="586"/>
      <c r="P67" s="586"/>
      <c r="Q67" s="586"/>
      <c r="R67" s="586"/>
      <c r="S67" s="586"/>
      <c r="T67" s="586"/>
      <c r="U67" s="586"/>
      <c r="V67" s="586"/>
      <c r="W67" s="586"/>
      <c r="X67" s="586"/>
      <c r="Y67" s="586"/>
      <c r="Z67" s="586"/>
      <c r="AA67" s="586"/>
      <c r="AB67" s="586"/>
      <c r="AC67" s="586"/>
      <c r="AD67" s="586"/>
      <c r="AE67" s="586"/>
      <c r="AF67" s="586"/>
      <c r="AG67" s="586"/>
      <c r="AH67" s="586"/>
      <c r="AI67" s="586"/>
      <c r="AJ67" s="586"/>
      <c r="AK67" s="586"/>
      <c r="AL67" s="586"/>
      <c r="AM67" s="586"/>
      <c r="AN67" s="586"/>
      <c r="AO67" s="586"/>
      <c r="AP67" s="586"/>
      <c r="AQ67" s="586"/>
      <c r="AR67" s="586"/>
      <c r="AS67" s="586"/>
      <c r="AT67" s="586"/>
      <c r="AU67" s="586"/>
      <c r="AV67" s="586"/>
    </row>
    <row r="68" spans="1:48" s="599" customFormat="1" ht="15.75">
      <c r="A68" s="594" t="s">
        <v>130</v>
      </c>
      <c r="B68" s="595">
        <v>1263.55</v>
      </c>
      <c r="C68" s="216">
        <v>151000582</v>
      </c>
      <c r="D68" s="217">
        <v>45309</v>
      </c>
      <c r="E68" s="250">
        <v>4775.8578362849257</v>
      </c>
      <c r="F68" s="596">
        <v>4683</v>
      </c>
      <c r="G68" s="597"/>
      <c r="H68" s="598"/>
      <c r="I68" s="586"/>
      <c r="J68" s="586"/>
      <c r="K68" s="586"/>
      <c r="L68" s="586"/>
      <c r="M68" s="586"/>
      <c r="N68" s="586"/>
      <c r="O68" s="586"/>
      <c r="P68" s="586"/>
      <c r="Q68" s="586"/>
      <c r="R68" s="586"/>
      <c r="S68" s="586"/>
      <c r="T68" s="586"/>
      <c r="U68" s="586"/>
      <c r="V68" s="586"/>
      <c r="W68" s="586"/>
      <c r="X68" s="586"/>
      <c r="Y68" s="586"/>
      <c r="Z68" s="586"/>
      <c r="AA68" s="586"/>
      <c r="AB68" s="586"/>
      <c r="AC68" s="586"/>
      <c r="AD68" s="586"/>
      <c r="AE68" s="586"/>
      <c r="AF68" s="586"/>
      <c r="AG68" s="586"/>
      <c r="AH68" s="586"/>
      <c r="AI68" s="586"/>
      <c r="AJ68" s="586"/>
      <c r="AK68" s="586"/>
      <c r="AL68" s="586"/>
      <c r="AM68" s="586"/>
      <c r="AN68" s="586"/>
      <c r="AO68" s="586"/>
      <c r="AP68" s="586"/>
      <c r="AQ68" s="586"/>
      <c r="AR68" s="586"/>
      <c r="AS68" s="586"/>
      <c r="AT68" s="586"/>
      <c r="AU68" s="586"/>
      <c r="AV68" s="586"/>
    </row>
    <row r="69" spans="1:48" s="599" customFormat="1" ht="15.75">
      <c r="A69" s="594" t="s">
        <v>36</v>
      </c>
      <c r="B69" s="595">
        <v>1972.96</v>
      </c>
      <c r="C69" s="216">
        <v>161002389</v>
      </c>
      <c r="D69" s="217">
        <v>45309</v>
      </c>
      <c r="E69" s="250">
        <v>4324</v>
      </c>
      <c r="F69" s="596">
        <v>3073</v>
      </c>
      <c r="G69" s="597"/>
      <c r="H69" s="598"/>
      <c r="I69" s="586"/>
      <c r="J69" s="586"/>
      <c r="K69" s="586"/>
      <c r="L69" s="586"/>
      <c r="M69" s="586"/>
      <c r="N69" s="586"/>
      <c r="O69" s="586"/>
      <c r="P69" s="586"/>
      <c r="Q69" s="586"/>
      <c r="R69" s="586"/>
      <c r="S69" s="586"/>
      <c r="T69" s="586"/>
      <c r="U69" s="586"/>
      <c r="V69" s="586"/>
      <c r="W69" s="586"/>
      <c r="X69" s="586"/>
      <c r="Y69" s="586"/>
      <c r="Z69" s="586"/>
      <c r="AA69" s="586"/>
      <c r="AB69" s="586"/>
      <c r="AC69" s="586"/>
      <c r="AD69" s="586"/>
      <c r="AE69" s="586"/>
      <c r="AF69" s="586"/>
      <c r="AG69" s="586"/>
      <c r="AH69" s="586"/>
      <c r="AI69" s="586"/>
      <c r="AJ69" s="586"/>
      <c r="AK69" s="586"/>
      <c r="AL69" s="586"/>
      <c r="AM69" s="586"/>
      <c r="AN69" s="586"/>
      <c r="AO69" s="586"/>
      <c r="AP69" s="586"/>
      <c r="AQ69" s="586"/>
      <c r="AR69" s="586"/>
      <c r="AS69" s="586"/>
      <c r="AT69" s="586"/>
      <c r="AU69" s="586"/>
      <c r="AV69" s="586"/>
    </row>
    <row r="70" spans="1:48" s="599" customFormat="1" ht="15.75">
      <c r="A70" s="594" t="s">
        <v>35</v>
      </c>
      <c r="B70" s="595">
        <v>1979.09</v>
      </c>
      <c r="C70" s="216">
        <v>161002389</v>
      </c>
      <c r="D70" s="217">
        <v>45309</v>
      </c>
      <c r="E70" s="250">
        <v>4235</v>
      </c>
      <c r="F70" s="596">
        <v>3501</v>
      </c>
      <c r="G70" s="597"/>
      <c r="H70" s="598"/>
      <c r="I70" s="586"/>
      <c r="J70" s="586"/>
      <c r="K70" s="586"/>
      <c r="L70" s="586"/>
      <c r="M70" s="586"/>
      <c r="N70" s="586"/>
      <c r="O70" s="586"/>
      <c r="P70" s="586"/>
      <c r="Q70" s="586"/>
      <c r="R70" s="586"/>
      <c r="S70" s="586"/>
      <c r="T70" s="586"/>
      <c r="U70" s="586"/>
      <c r="V70" s="586"/>
      <c r="W70" s="586"/>
      <c r="X70" s="586"/>
      <c r="Y70" s="586"/>
      <c r="Z70" s="586"/>
      <c r="AA70" s="586"/>
      <c r="AB70" s="586"/>
      <c r="AC70" s="586"/>
      <c r="AD70" s="586"/>
      <c r="AE70" s="586"/>
      <c r="AF70" s="586"/>
      <c r="AG70" s="586"/>
      <c r="AH70" s="586"/>
      <c r="AI70" s="586"/>
      <c r="AJ70" s="586"/>
      <c r="AK70" s="586"/>
      <c r="AL70" s="586"/>
      <c r="AM70" s="586"/>
      <c r="AN70" s="586"/>
      <c r="AO70" s="586"/>
      <c r="AP70" s="586"/>
      <c r="AQ70" s="586"/>
      <c r="AR70" s="586"/>
      <c r="AS70" s="586"/>
      <c r="AT70" s="586"/>
      <c r="AU70" s="586"/>
      <c r="AV70" s="586"/>
    </row>
    <row r="71" spans="1:48" s="599" customFormat="1" ht="15.75">
      <c r="A71" s="594" t="s">
        <v>36</v>
      </c>
      <c r="B71" s="595">
        <v>3935.8</v>
      </c>
      <c r="C71" s="216">
        <v>161002388</v>
      </c>
      <c r="D71" s="217">
        <v>45308</v>
      </c>
      <c r="E71" s="250">
        <v>4235</v>
      </c>
      <c r="F71" s="596">
        <v>3926</v>
      </c>
      <c r="G71" s="597"/>
      <c r="H71" s="598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586"/>
      <c r="AP71" s="586"/>
      <c r="AQ71" s="586"/>
      <c r="AR71" s="586"/>
      <c r="AS71" s="586"/>
      <c r="AT71" s="586"/>
      <c r="AU71" s="586"/>
      <c r="AV71" s="586"/>
    </row>
    <row r="72" spans="1:48" s="599" customFormat="1" ht="15.75">
      <c r="A72" s="594" t="s">
        <v>167</v>
      </c>
      <c r="B72" s="595">
        <v>1974.32</v>
      </c>
      <c r="C72" s="216">
        <v>161009914</v>
      </c>
      <c r="D72" s="217">
        <v>45310</v>
      </c>
      <c r="E72" s="250">
        <v>4859.3000525975085</v>
      </c>
      <c r="F72" s="596">
        <v>5028</v>
      </c>
      <c r="G72" s="597"/>
      <c r="H72" s="598"/>
      <c r="I72" s="586"/>
      <c r="J72" s="586"/>
      <c r="K72" s="586"/>
      <c r="L72" s="586"/>
      <c r="M72" s="586"/>
      <c r="N72" s="586"/>
      <c r="O72" s="586"/>
      <c r="P72" s="586"/>
      <c r="Q72" s="586"/>
      <c r="R72" s="586"/>
      <c r="S72" s="586"/>
      <c r="T72" s="586"/>
      <c r="U72" s="586"/>
      <c r="V72" s="586"/>
      <c r="W72" s="586"/>
      <c r="X72" s="586"/>
      <c r="Y72" s="586"/>
      <c r="Z72" s="586"/>
      <c r="AA72" s="586"/>
      <c r="AB72" s="586"/>
      <c r="AC72" s="586"/>
      <c r="AD72" s="586"/>
      <c r="AE72" s="586"/>
      <c r="AF72" s="586"/>
      <c r="AG72" s="586"/>
      <c r="AH72" s="586"/>
      <c r="AI72" s="586"/>
      <c r="AJ72" s="586"/>
      <c r="AK72" s="586"/>
      <c r="AL72" s="586"/>
      <c r="AM72" s="586"/>
      <c r="AN72" s="586"/>
      <c r="AO72" s="586"/>
      <c r="AP72" s="586"/>
      <c r="AQ72" s="586"/>
      <c r="AR72" s="586"/>
      <c r="AS72" s="586"/>
      <c r="AT72" s="586"/>
      <c r="AU72" s="586"/>
      <c r="AV72" s="586"/>
    </row>
    <row r="73" spans="1:48" s="599" customFormat="1" ht="15.75">
      <c r="A73" s="594" t="s">
        <v>130</v>
      </c>
      <c r="B73" s="595">
        <v>1902.48</v>
      </c>
      <c r="C73" s="216">
        <v>161009914</v>
      </c>
      <c r="D73" s="217">
        <v>45310</v>
      </c>
      <c r="E73" s="250">
        <v>4775.8578362849257</v>
      </c>
      <c r="F73" s="596">
        <v>3633</v>
      </c>
      <c r="G73" s="597"/>
      <c r="H73" s="598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6"/>
      <c r="Y73" s="586"/>
      <c r="Z73" s="586"/>
      <c r="AA73" s="586"/>
      <c r="AB73" s="586"/>
      <c r="AC73" s="586"/>
      <c r="AD73" s="586"/>
      <c r="AE73" s="586"/>
      <c r="AF73" s="586"/>
      <c r="AG73" s="586"/>
      <c r="AH73" s="586"/>
      <c r="AI73" s="586"/>
      <c r="AJ73" s="586"/>
      <c r="AK73" s="586"/>
      <c r="AL73" s="586"/>
      <c r="AM73" s="586"/>
      <c r="AN73" s="586"/>
      <c r="AO73" s="586"/>
      <c r="AP73" s="586"/>
      <c r="AQ73" s="586"/>
      <c r="AR73" s="586"/>
      <c r="AS73" s="586"/>
      <c r="AT73" s="586"/>
      <c r="AU73" s="586"/>
      <c r="AV73" s="586"/>
    </row>
    <row r="74" spans="1:48" s="599" customFormat="1" ht="15.75">
      <c r="A74" s="594" t="s">
        <v>13</v>
      </c>
      <c r="B74" s="595">
        <v>2111.86</v>
      </c>
      <c r="C74" s="216">
        <v>161000092</v>
      </c>
      <c r="D74" s="217">
        <v>45311</v>
      </c>
      <c r="E74" s="250">
        <v>3737.7611267456687</v>
      </c>
      <c r="F74" s="596">
        <v>2044</v>
      </c>
      <c r="G74" s="597"/>
      <c r="H74" s="598"/>
      <c r="I74" s="586"/>
      <c r="J74" s="586"/>
      <c r="K74" s="586"/>
      <c r="L74" s="586"/>
      <c r="M74" s="586"/>
      <c r="N74" s="586"/>
      <c r="O74" s="586"/>
      <c r="P74" s="586"/>
      <c r="Q74" s="586"/>
      <c r="R74" s="586"/>
      <c r="S74" s="586"/>
      <c r="T74" s="586"/>
      <c r="U74" s="586"/>
      <c r="V74" s="586"/>
      <c r="W74" s="586"/>
      <c r="X74" s="586"/>
      <c r="Y74" s="586"/>
      <c r="Z74" s="586"/>
      <c r="AA74" s="586"/>
      <c r="AB74" s="586"/>
      <c r="AC74" s="586"/>
      <c r="AD74" s="586"/>
      <c r="AE74" s="586"/>
      <c r="AF74" s="586"/>
      <c r="AG74" s="586"/>
      <c r="AH74" s="586"/>
      <c r="AI74" s="586"/>
      <c r="AJ74" s="586"/>
      <c r="AK74" s="586"/>
      <c r="AL74" s="586"/>
      <c r="AM74" s="586"/>
      <c r="AN74" s="586"/>
      <c r="AO74" s="586"/>
      <c r="AP74" s="586"/>
      <c r="AQ74" s="586"/>
      <c r="AR74" s="586"/>
      <c r="AS74" s="586"/>
      <c r="AT74" s="586"/>
      <c r="AU74" s="586"/>
      <c r="AV74" s="586"/>
    </row>
    <row r="75" spans="1:48" s="599" customFormat="1" ht="15.75">
      <c r="A75" s="594" t="s">
        <v>54</v>
      </c>
      <c r="B75" s="595">
        <v>2006.84</v>
      </c>
      <c r="C75" s="216">
        <v>161000092</v>
      </c>
      <c r="D75" s="217">
        <v>45311</v>
      </c>
      <c r="E75" s="250">
        <v>3815.9184446385598</v>
      </c>
      <c r="F75" s="596">
        <v>2613</v>
      </c>
      <c r="G75" s="597"/>
      <c r="H75" s="598"/>
      <c r="I75" s="586"/>
      <c r="J75" s="586"/>
      <c r="K75" s="586"/>
      <c r="L75" s="586"/>
      <c r="M75" s="586"/>
      <c r="N75" s="586"/>
      <c r="O75" s="586"/>
      <c r="P75" s="586"/>
      <c r="Q75" s="586"/>
      <c r="R75" s="586"/>
      <c r="S75" s="586"/>
      <c r="T75" s="586"/>
      <c r="U75" s="586"/>
      <c r="V75" s="586"/>
      <c r="W75" s="586"/>
      <c r="X75" s="586"/>
      <c r="Y75" s="586"/>
      <c r="Z75" s="586"/>
      <c r="AA75" s="586"/>
      <c r="AB75" s="586"/>
      <c r="AC75" s="586"/>
      <c r="AD75" s="586"/>
      <c r="AE75" s="586"/>
      <c r="AF75" s="586"/>
      <c r="AG75" s="586"/>
      <c r="AH75" s="586"/>
      <c r="AI75" s="586"/>
      <c r="AJ75" s="586"/>
      <c r="AK75" s="586"/>
      <c r="AL75" s="586"/>
      <c r="AM75" s="586"/>
      <c r="AN75" s="586"/>
      <c r="AO75" s="586"/>
      <c r="AP75" s="586"/>
      <c r="AQ75" s="586"/>
      <c r="AR75" s="586"/>
      <c r="AS75" s="586"/>
      <c r="AT75" s="586"/>
      <c r="AU75" s="586"/>
      <c r="AV75" s="586"/>
    </row>
    <row r="76" spans="1:48" s="599" customFormat="1" ht="15.75">
      <c r="A76" s="594" t="s">
        <v>159</v>
      </c>
      <c r="B76" s="595">
        <v>3900.8</v>
      </c>
      <c r="C76" s="216">
        <v>161015619</v>
      </c>
      <c r="D76" s="217">
        <v>45310</v>
      </c>
      <c r="E76" s="250">
        <v>3316.7525186872167</v>
      </c>
      <c r="F76" s="596">
        <v>3277</v>
      </c>
      <c r="G76" s="597"/>
      <c r="H76" s="598"/>
      <c r="I76" s="586"/>
      <c r="J76" s="586"/>
      <c r="K76" s="586"/>
      <c r="L76" s="586"/>
      <c r="M76" s="586"/>
      <c r="N76" s="586"/>
      <c r="O76" s="586"/>
      <c r="P76" s="586"/>
      <c r="Q76" s="586"/>
      <c r="R76" s="586"/>
      <c r="S76" s="586"/>
      <c r="T76" s="586"/>
      <c r="U76" s="586"/>
      <c r="V76" s="586"/>
      <c r="W76" s="586"/>
      <c r="X76" s="586"/>
      <c r="Y76" s="586"/>
      <c r="Z76" s="586"/>
      <c r="AA76" s="586"/>
      <c r="AB76" s="586"/>
      <c r="AC76" s="586"/>
      <c r="AD76" s="586"/>
      <c r="AE76" s="586"/>
      <c r="AF76" s="586"/>
      <c r="AG76" s="586"/>
      <c r="AH76" s="586"/>
      <c r="AI76" s="586"/>
      <c r="AJ76" s="586"/>
      <c r="AK76" s="586"/>
      <c r="AL76" s="586"/>
      <c r="AM76" s="586"/>
      <c r="AN76" s="586"/>
      <c r="AO76" s="586"/>
      <c r="AP76" s="586"/>
      <c r="AQ76" s="586"/>
      <c r="AR76" s="586"/>
      <c r="AS76" s="586"/>
      <c r="AT76" s="586"/>
      <c r="AU76" s="586"/>
      <c r="AV76" s="586"/>
    </row>
    <row r="77" spans="1:48" s="599" customFormat="1" ht="15.75">
      <c r="A77" s="594" t="s">
        <v>13</v>
      </c>
      <c r="B77" s="595">
        <v>1935.26</v>
      </c>
      <c r="C77" s="216">
        <v>142000214</v>
      </c>
      <c r="D77" s="217">
        <v>45310</v>
      </c>
      <c r="E77" s="250">
        <v>3737.7611267456687</v>
      </c>
      <c r="F77" s="596">
        <v>3372</v>
      </c>
      <c r="G77" s="597"/>
      <c r="H77" s="598"/>
      <c r="I77" s="586"/>
      <c r="J77" s="586"/>
      <c r="K77" s="586"/>
      <c r="L77" s="586"/>
      <c r="M77" s="586"/>
      <c r="N77" s="586"/>
      <c r="O77" s="586"/>
      <c r="P77" s="586"/>
      <c r="Q77" s="586"/>
      <c r="R77" s="586"/>
      <c r="S77" s="586"/>
      <c r="T77" s="586"/>
      <c r="U77" s="586"/>
      <c r="V77" s="586"/>
      <c r="W77" s="586"/>
      <c r="X77" s="586"/>
      <c r="Y77" s="586"/>
      <c r="Z77" s="586"/>
      <c r="AA77" s="586"/>
      <c r="AB77" s="586"/>
      <c r="AC77" s="586"/>
      <c r="AD77" s="586"/>
      <c r="AE77" s="586"/>
      <c r="AF77" s="586"/>
      <c r="AG77" s="586"/>
      <c r="AH77" s="586"/>
      <c r="AI77" s="586"/>
      <c r="AJ77" s="586"/>
      <c r="AK77" s="586"/>
      <c r="AL77" s="586"/>
      <c r="AM77" s="586"/>
      <c r="AN77" s="586"/>
      <c r="AO77" s="586"/>
      <c r="AP77" s="586"/>
      <c r="AQ77" s="586"/>
      <c r="AR77" s="586"/>
      <c r="AS77" s="586"/>
      <c r="AT77" s="586"/>
      <c r="AU77" s="586"/>
      <c r="AV77" s="586"/>
    </row>
    <row r="78" spans="1:48" s="599" customFormat="1" ht="15.75">
      <c r="A78" s="594" t="s">
        <v>14</v>
      </c>
      <c r="B78" s="595">
        <v>2097.54</v>
      </c>
      <c r="C78" s="216">
        <v>142000214</v>
      </c>
      <c r="D78" s="217">
        <v>45310</v>
      </c>
      <c r="E78" s="250">
        <v>3565.4381325203358</v>
      </c>
      <c r="F78" s="596">
        <v>2418</v>
      </c>
      <c r="G78" s="597"/>
      <c r="H78" s="598"/>
      <c r="I78" s="586"/>
      <c r="J78" s="586"/>
      <c r="K78" s="586"/>
      <c r="L78" s="586"/>
      <c r="M78" s="586"/>
      <c r="N78" s="586"/>
      <c r="O78" s="586"/>
      <c r="P78" s="586"/>
      <c r="Q78" s="586"/>
      <c r="R78" s="586"/>
      <c r="S78" s="586"/>
      <c r="T78" s="586"/>
      <c r="U78" s="586"/>
      <c r="V78" s="586"/>
      <c r="W78" s="586"/>
      <c r="X78" s="586"/>
      <c r="Y78" s="586"/>
      <c r="Z78" s="586"/>
      <c r="AA78" s="586"/>
      <c r="AB78" s="586"/>
      <c r="AC78" s="586"/>
      <c r="AD78" s="586"/>
      <c r="AE78" s="586"/>
      <c r="AF78" s="586"/>
      <c r="AG78" s="586"/>
      <c r="AH78" s="586"/>
      <c r="AI78" s="586"/>
      <c r="AJ78" s="586"/>
      <c r="AK78" s="586"/>
      <c r="AL78" s="586"/>
      <c r="AM78" s="586"/>
      <c r="AN78" s="586"/>
      <c r="AO78" s="586"/>
      <c r="AP78" s="586"/>
      <c r="AQ78" s="586"/>
      <c r="AR78" s="586"/>
      <c r="AS78" s="586"/>
      <c r="AT78" s="586"/>
      <c r="AU78" s="586"/>
      <c r="AV78" s="586"/>
    </row>
    <row r="79" spans="1:48" s="599" customFormat="1" ht="15.75">
      <c r="A79" s="594" t="s">
        <v>131</v>
      </c>
      <c r="B79" s="595">
        <v>3325.75</v>
      </c>
      <c r="C79" s="216">
        <v>151000583</v>
      </c>
      <c r="D79" s="217">
        <v>45311</v>
      </c>
      <c r="E79" s="250">
        <v>4098.7980919463362</v>
      </c>
      <c r="F79" s="596">
        <v>3934</v>
      </c>
      <c r="G79" s="597"/>
      <c r="H79" s="598"/>
      <c r="I79" s="586"/>
      <c r="J79" s="586"/>
      <c r="K79" s="586"/>
      <c r="L79" s="586"/>
      <c r="M79" s="586"/>
      <c r="N79" s="586"/>
      <c r="O79" s="586"/>
      <c r="P79" s="586"/>
      <c r="Q79" s="586"/>
      <c r="R79" s="586"/>
      <c r="S79" s="586"/>
      <c r="T79" s="586"/>
      <c r="U79" s="586"/>
      <c r="V79" s="586"/>
      <c r="W79" s="586"/>
      <c r="X79" s="586"/>
      <c r="Y79" s="586"/>
      <c r="Z79" s="586"/>
      <c r="AA79" s="586"/>
      <c r="AB79" s="586"/>
      <c r="AC79" s="586"/>
      <c r="AD79" s="586"/>
      <c r="AE79" s="586"/>
      <c r="AF79" s="586"/>
      <c r="AG79" s="586"/>
      <c r="AH79" s="586"/>
      <c r="AI79" s="586"/>
      <c r="AJ79" s="586"/>
      <c r="AK79" s="586"/>
      <c r="AL79" s="586"/>
      <c r="AM79" s="586"/>
      <c r="AN79" s="586"/>
      <c r="AO79" s="586"/>
      <c r="AP79" s="586"/>
      <c r="AQ79" s="586"/>
      <c r="AR79" s="586"/>
      <c r="AS79" s="586"/>
      <c r="AT79" s="586"/>
      <c r="AU79" s="586"/>
      <c r="AV79" s="586"/>
    </row>
    <row r="80" spans="1:48" s="599" customFormat="1" ht="15.75">
      <c r="A80" s="594" t="s">
        <v>36</v>
      </c>
      <c r="B80" s="595">
        <v>3953.9</v>
      </c>
      <c r="C80" s="216">
        <v>161002390</v>
      </c>
      <c r="D80" s="217">
        <v>45310</v>
      </c>
      <c r="E80" s="250">
        <v>4235</v>
      </c>
      <c r="F80" s="596">
        <v>3438</v>
      </c>
      <c r="G80" s="597"/>
      <c r="H80" s="598"/>
      <c r="I80" s="586"/>
      <c r="J80" s="586"/>
      <c r="K80" s="586"/>
      <c r="L80" s="586"/>
      <c r="M80" s="586"/>
      <c r="N80" s="586"/>
      <c r="O80" s="586"/>
      <c r="P80" s="586"/>
      <c r="Q80" s="586"/>
      <c r="R80" s="586"/>
      <c r="S80" s="586"/>
      <c r="T80" s="586"/>
      <c r="U80" s="586"/>
      <c r="V80" s="586"/>
      <c r="W80" s="586"/>
      <c r="X80" s="586"/>
      <c r="Y80" s="586"/>
      <c r="Z80" s="586"/>
      <c r="AA80" s="586"/>
      <c r="AB80" s="586"/>
      <c r="AC80" s="586"/>
      <c r="AD80" s="586"/>
      <c r="AE80" s="586"/>
      <c r="AF80" s="586"/>
      <c r="AG80" s="586"/>
      <c r="AH80" s="586"/>
      <c r="AI80" s="586"/>
      <c r="AJ80" s="586"/>
      <c r="AK80" s="586"/>
      <c r="AL80" s="586"/>
      <c r="AM80" s="586"/>
      <c r="AN80" s="586"/>
      <c r="AO80" s="586"/>
      <c r="AP80" s="586"/>
      <c r="AQ80" s="586"/>
      <c r="AR80" s="586"/>
      <c r="AS80" s="586"/>
      <c r="AT80" s="586"/>
      <c r="AU80" s="586"/>
      <c r="AV80" s="586"/>
    </row>
    <row r="81" spans="1:48" s="599" customFormat="1" ht="30">
      <c r="A81" s="594" t="s">
        <v>8</v>
      </c>
      <c r="B81" s="595">
        <v>3878.85</v>
      </c>
      <c r="C81" s="216">
        <v>142000215</v>
      </c>
      <c r="D81" s="217">
        <v>45311</v>
      </c>
      <c r="E81" s="250">
        <v>3815.9184446385598</v>
      </c>
      <c r="F81" s="596">
        <v>3881</v>
      </c>
      <c r="G81" s="597"/>
      <c r="H81" s="598"/>
      <c r="I81" s="586"/>
      <c r="J81" s="586"/>
      <c r="K81" s="586"/>
      <c r="L81" s="586"/>
      <c r="M81" s="586"/>
      <c r="N81" s="586"/>
      <c r="O81" s="586"/>
      <c r="P81" s="586"/>
      <c r="Q81" s="586"/>
      <c r="R81" s="586"/>
      <c r="S81" s="586"/>
      <c r="T81" s="586"/>
      <c r="U81" s="586"/>
      <c r="V81" s="586"/>
      <c r="W81" s="586"/>
      <c r="X81" s="586"/>
      <c r="Y81" s="586"/>
      <c r="Z81" s="586"/>
      <c r="AA81" s="586"/>
      <c r="AB81" s="586"/>
      <c r="AC81" s="586"/>
      <c r="AD81" s="586"/>
      <c r="AE81" s="586"/>
      <c r="AF81" s="586"/>
      <c r="AG81" s="586"/>
      <c r="AH81" s="586"/>
      <c r="AI81" s="586"/>
      <c r="AJ81" s="586"/>
      <c r="AK81" s="586"/>
      <c r="AL81" s="586"/>
      <c r="AM81" s="586"/>
      <c r="AN81" s="586"/>
      <c r="AO81" s="586"/>
      <c r="AP81" s="586"/>
      <c r="AQ81" s="586"/>
      <c r="AR81" s="586"/>
      <c r="AS81" s="586"/>
      <c r="AT81" s="586"/>
      <c r="AU81" s="586"/>
      <c r="AV81" s="586"/>
    </row>
    <row r="82" spans="1:48" s="599" customFormat="1" ht="30">
      <c r="A82" s="594" t="s">
        <v>8</v>
      </c>
      <c r="B82" s="595">
        <v>4017.55</v>
      </c>
      <c r="C82" s="216">
        <v>162002741</v>
      </c>
      <c r="D82" s="217">
        <v>45312</v>
      </c>
      <c r="E82" s="250">
        <v>3816</v>
      </c>
      <c r="F82" s="596">
        <v>3806</v>
      </c>
      <c r="G82" s="597"/>
      <c r="H82" s="598"/>
      <c r="I82" s="586"/>
      <c r="J82" s="586"/>
      <c r="K82" s="586"/>
      <c r="L82" s="586"/>
      <c r="M82" s="586"/>
      <c r="N82" s="586"/>
      <c r="O82" s="586"/>
      <c r="P82" s="586"/>
      <c r="Q82" s="586"/>
      <c r="R82" s="586"/>
      <c r="S82" s="586"/>
      <c r="T82" s="586"/>
      <c r="U82" s="586"/>
      <c r="V82" s="586"/>
      <c r="W82" s="586"/>
      <c r="X82" s="586"/>
      <c r="Y82" s="586"/>
      <c r="Z82" s="586"/>
      <c r="AA82" s="586"/>
      <c r="AB82" s="586"/>
      <c r="AC82" s="586"/>
      <c r="AD82" s="586"/>
      <c r="AE82" s="586"/>
      <c r="AF82" s="586"/>
      <c r="AG82" s="586"/>
      <c r="AH82" s="586"/>
      <c r="AI82" s="586"/>
      <c r="AJ82" s="586"/>
      <c r="AK82" s="586"/>
      <c r="AL82" s="586"/>
      <c r="AM82" s="586"/>
      <c r="AN82" s="586"/>
      <c r="AO82" s="586"/>
      <c r="AP82" s="586"/>
      <c r="AQ82" s="586"/>
      <c r="AR82" s="586"/>
      <c r="AS82" s="586"/>
      <c r="AT82" s="586"/>
      <c r="AU82" s="586"/>
      <c r="AV82" s="586"/>
    </row>
    <row r="83" spans="1:48" s="599" customFormat="1" ht="15.75">
      <c r="A83" s="594" t="s">
        <v>13</v>
      </c>
      <c r="B83" s="595">
        <v>2068.71</v>
      </c>
      <c r="C83" s="216">
        <v>162002742</v>
      </c>
      <c r="D83" s="217">
        <v>45312</v>
      </c>
      <c r="E83" s="250">
        <v>3737.7611267456687</v>
      </c>
      <c r="F83" s="596">
        <v>2676</v>
      </c>
      <c r="G83" s="597"/>
      <c r="H83" s="598"/>
      <c r="I83" s="586"/>
      <c r="J83" s="586"/>
      <c r="K83" s="586"/>
      <c r="L83" s="586"/>
      <c r="M83" s="586"/>
      <c r="N83" s="586"/>
      <c r="O83" s="586"/>
      <c r="P83" s="586"/>
      <c r="Q83" s="586"/>
      <c r="R83" s="586"/>
      <c r="S83" s="586"/>
      <c r="T83" s="586"/>
      <c r="U83" s="586"/>
      <c r="V83" s="586"/>
      <c r="W83" s="586"/>
      <c r="X83" s="586"/>
      <c r="Y83" s="586"/>
      <c r="Z83" s="586"/>
      <c r="AA83" s="586"/>
      <c r="AB83" s="586"/>
      <c r="AC83" s="586"/>
      <c r="AD83" s="586"/>
      <c r="AE83" s="586"/>
      <c r="AF83" s="586"/>
      <c r="AG83" s="586"/>
      <c r="AH83" s="586"/>
      <c r="AI83" s="586"/>
      <c r="AJ83" s="586"/>
      <c r="AK83" s="586"/>
      <c r="AL83" s="586"/>
      <c r="AM83" s="586"/>
      <c r="AN83" s="586"/>
      <c r="AO83" s="586"/>
      <c r="AP83" s="586"/>
      <c r="AQ83" s="586"/>
      <c r="AR83" s="586"/>
      <c r="AS83" s="586"/>
      <c r="AT83" s="586"/>
      <c r="AU83" s="586"/>
      <c r="AV83" s="586"/>
    </row>
    <row r="84" spans="1:48" s="599" customFormat="1" ht="15.75">
      <c r="A84" s="594" t="s">
        <v>54</v>
      </c>
      <c r="B84" s="595">
        <v>1911.89</v>
      </c>
      <c r="C84" s="216">
        <v>162002742</v>
      </c>
      <c r="D84" s="217">
        <v>45312</v>
      </c>
      <c r="E84" s="250">
        <v>3815.9184446385598</v>
      </c>
      <c r="F84" s="596">
        <v>2881</v>
      </c>
      <c r="G84" s="597"/>
      <c r="H84" s="598"/>
      <c r="I84" s="586"/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6"/>
      <c r="X84" s="586"/>
      <c r="Y84" s="586"/>
      <c r="Z84" s="586"/>
      <c r="AA84" s="586"/>
      <c r="AB84" s="586"/>
      <c r="AC84" s="586"/>
      <c r="AD84" s="586"/>
      <c r="AE84" s="586"/>
      <c r="AF84" s="586"/>
      <c r="AG84" s="586"/>
      <c r="AH84" s="586"/>
      <c r="AI84" s="586"/>
      <c r="AJ84" s="586"/>
      <c r="AK84" s="586"/>
      <c r="AL84" s="586"/>
      <c r="AM84" s="586"/>
      <c r="AN84" s="586"/>
      <c r="AO84" s="586"/>
      <c r="AP84" s="586"/>
      <c r="AQ84" s="586"/>
      <c r="AR84" s="586"/>
      <c r="AS84" s="586"/>
      <c r="AT84" s="586"/>
      <c r="AU84" s="586"/>
      <c r="AV84" s="586"/>
    </row>
    <row r="85" spans="1:48" s="599" customFormat="1" ht="15.75">
      <c r="A85" s="594" t="s">
        <v>13</v>
      </c>
      <c r="B85" s="595">
        <v>2010.14</v>
      </c>
      <c r="C85" s="216">
        <v>162002745</v>
      </c>
      <c r="D85" s="217">
        <v>45313</v>
      </c>
      <c r="E85" s="250">
        <v>3737.7611267456687</v>
      </c>
      <c r="F85" s="596">
        <v>2839</v>
      </c>
      <c r="G85" s="597"/>
      <c r="H85" s="598"/>
      <c r="I85" s="586"/>
      <c r="J85" s="586"/>
      <c r="K85" s="586"/>
      <c r="L85" s="586"/>
      <c r="M85" s="586"/>
      <c r="N85" s="586"/>
      <c r="O85" s="586"/>
      <c r="P85" s="586"/>
      <c r="Q85" s="586"/>
      <c r="R85" s="586"/>
      <c r="S85" s="586"/>
      <c r="T85" s="586"/>
      <c r="U85" s="586"/>
      <c r="V85" s="586"/>
      <c r="W85" s="586"/>
      <c r="X85" s="586"/>
      <c r="Y85" s="586"/>
      <c r="Z85" s="586"/>
      <c r="AA85" s="586"/>
      <c r="AB85" s="586"/>
      <c r="AC85" s="586"/>
      <c r="AD85" s="586"/>
      <c r="AE85" s="586"/>
      <c r="AF85" s="586"/>
      <c r="AG85" s="586"/>
      <c r="AH85" s="586"/>
      <c r="AI85" s="586"/>
      <c r="AJ85" s="586"/>
      <c r="AK85" s="586"/>
      <c r="AL85" s="586"/>
      <c r="AM85" s="586"/>
      <c r="AN85" s="586"/>
      <c r="AO85" s="586"/>
      <c r="AP85" s="586"/>
      <c r="AQ85" s="586"/>
      <c r="AR85" s="586"/>
      <c r="AS85" s="586"/>
      <c r="AT85" s="586"/>
      <c r="AU85" s="586"/>
      <c r="AV85" s="586"/>
    </row>
    <row r="86" spans="1:48" s="599" customFormat="1" ht="15.75">
      <c r="A86" s="594" t="s">
        <v>54</v>
      </c>
      <c r="B86" s="595">
        <v>1873.76</v>
      </c>
      <c r="C86" s="216">
        <v>162002745</v>
      </c>
      <c r="D86" s="217">
        <v>45313</v>
      </c>
      <c r="E86" s="250">
        <v>3815.9184446385598</v>
      </c>
      <c r="F86" s="596">
        <v>2391</v>
      </c>
      <c r="G86" s="597"/>
      <c r="H86" s="598"/>
      <c r="I86" s="586"/>
      <c r="J86" s="586"/>
      <c r="K86" s="586"/>
      <c r="L86" s="586"/>
      <c r="M86" s="586"/>
      <c r="N86" s="586"/>
      <c r="O86" s="586"/>
      <c r="P86" s="586"/>
      <c r="Q86" s="586"/>
      <c r="R86" s="586"/>
      <c r="S86" s="586"/>
      <c r="T86" s="586"/>
      <c r="U86" s="586"/>
      <c r="V86" s="586"/>
      <c r="W86" s="586"/>
      <c r="X86" s="586"/>
      <c r="Y86" s="586"/>
      <c r="Z86" s="586"/>
      <c r="AA86" s="586"/>
      <c r="AB86" s="586"/>
      <c r="AC86" s="586"/>
      <c r="AD86" s="586"/>
      <c r="AE86" s="586"/>
      <c r="AF86" s="586"/>
      <c r="AG86" s="586"/>
      <c r="AH86" s="586"/>
      <c r="AI86" s="586"/>
      <c r="AJ86" s="586"/>
      <c r="AK86" s="586"/>
      <c r="AL86" s="586"/>
      <c r="AM86" s="586"/>
      <c r="AN86" s="586"/>
      <c r="AO86" s="586"/>
      <c r="AP86" s="586"/>
      <c r="AQ86" s="586"/>
      <c r="AR86" s="586"/>
      <c r="AS86" s="586"/>
      <c r="AT86" s="586"/>
      <c r="AU86" s="586"/>
      <c r="AV86" s="586"/>
    </row>
    <row r="87" spans="1:48" s="599" customFormat="1" ht="15.75">
      <c r="A87" s="594" t="s">
        <v>167</v>
      </c>
      <c r="B87" s="595">
        <v>3574.4</v>
      </c>
      <c r="C87" s="216">
        <v>151000586</v>
      </c>
      <c r="D87" s="217">
        <v>45314</v>
      </c>
      <c r="E87" s="250">
        <v>4859.3000525975085</v>
      </c>
      <c r="F87" s="596">
        <v>5880</v>
      </c>
      <c r="G87" s="597"/>
      <c r="H87" s="598"/>
      <c r="I87" s="586"/>
      <c r="J87" s="586"/>
      <c r="K87" s="586"/>
      <c r="L87" s="586"/>
      <c r="M87" s="586"/>
      <c r="N87" s="586"/>
      <c r="O87" s="586"/>
      <c r="P87" s="586"/>
      <c r="Q87" s="586"/>
      <c r="R87" s="586"/>
      <c r="S87" s="586"/>
      <c r="T87" s="586"/>
      <c r="U87" s="586"/>
      <c r="V87" s="586"/>
      <c r="W87" s="586"/>
      <c r="X87" s="586"/>
      <c r="Y87" s="586"/>
      <c r="Z87" s="586"/>
      <c r="AA87" s="586"/>
      <c r="AB87" s="586"/>
      <c r="AC87" s="586"/>
      <c r="AD87" s="586"/>
      <c r="AE87" s="586"/>
      <c r="AF87" s="586"/>
      <c r="AG87" s="586"/>
      <c r="AH87" s="586"/>
      <c r="AI87" s="586"/>
      <c r="AJ87" s="586"/>
      <c r="AK87" s="586"/>
      <c r="AL87" s="586"/>
      <c r="AM87" s="586"/>
      <c r="AN87" s="586"/>
      <c r="AO87" s="586"/>
      <c r="AP87" s="586"/>
      <c r="AQ87" s="586"/>
      <c r="AR87" s="586"/>
      <c r="AS87" s="586"/>
      <c r="AT87" s="586"/>
      <c r="AU87" s="586"/>
      <c r="AV87" s="586"/>
    </row>
    <row r="88" spans="1:48" s="599" customFormat="1" ht="15.75">
      <c r="A88" s="594" t="s">
        <v>167</v>
      </c>
      <c r="B88" s="595">
        <v>2015.17</v>
      </c>
      <c r="C88" s="216">
        <v>161009925</v>
      </c>
      <c r="D88" s="217">
        <v>45315</v>
      </c>
      <c r="E88" s="250">
        <v>4859.3000525975085</v>
      </c>
      <c r="F88" s="596">
        <v>5556</v>
      </c>
      <c r="G88" s="597"/>
      <c r="H88" s="598"/>
      <c r="I88" s="586"/>
      <c r="J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  <c r="V88" s="586"/>
      <c r="W88" s="586"/>
      <c r="X88" s="586"/>
      <c r="Y88" s="586"/>
      <c r="Z88" s="586"/>
      <c r="AA88" s="586"/>
      <c r="AB88" s="586"/>
      <c r="AC88" s="586"/>
      <c r="AD88" s="586"/>
      <c r="AE88" s="586"/>
      <c r="AF88" s="586"/>
      <c r="AG88" s="586"/>
      <c r="AH88" s="586"/>
      <c r="AI88" s="586"/>
      <c r="AJ88" s="586"/>
      <c r="AK88" s="586"/>
      <c r="AL88" s="586"/>
      <c r="AM88" s="586"/>
      <c r="AN88" s="586"/>
      <c r="AO88" s="586"/>
      <c r="AP88" s="586"/>
      <c r="AQ88" s="586"/>
      <c r="AR88" s="586"/>
      <c r="AS88" s="586"/>
      <c r="AT88" s="586"/>
      <c r="AU88" s="586"/>
      <c r="AV88" s="586"/>
    </row>
    <row r="89" spans="1:48" s="599" customFormat="1" ht="15.75">
      <c r="A89" s="594" t="s">
        <v>130</v>
      </c>
      <c r="B89" s="595">
        <v>1876.63</v>
      </c>
      <c r="C89" s="216">
        <v>161009925</v>
      </c>
      <c r="D89" s="217">
        <v>45315</v>
      </c>
      <c r="E89" s="250">
        <v>4775.8578362849257</v>
      </c>
      <c r="F89" s="596">
        <v>5278</v>
      </c>
      <c r="G89" s="597"/>
      <c r="H89" s="598"/>
      <c r="I89" s="586"/>
      <c r="J89" s="586"/>
      <c r="K89" s="586"/>
      <c r="L89" s="586"/>
      <c r="M89" s="586"/>
      <c r="N89" s="586"/>
      <c r="O89" s="586"/>
      <c r="P89" s="586"/>
      <c r="Q89" s="586"/>
      <c r="R89" s="586"/>
      <c r="S89" s="586"/>
      <c r="T89" s="586"/>
      <c r="U89" s="586"/>
      <c r="V89" s="586"/>
      <c r="W89" s="586"/>
      <c r="X89" s="586"/>
      <c r="Y89" s="586"/>
      <c r="Z89" s="586"/>
      <c r="AA89" s="586"/>
      <c r="AB89" s="586"/>
      <c r="AC89" s="586"/>
      <c r="AD89" s="586"/>
      <c r="AE89" s="586"/>
      <c r="AF89" s="586"/>
      <c r="AG89" s="586"/>
      <c r="AH89" s="586"/>
      <c r="AI89" s="586"/>
      <c r="AJ89" s="586"/>
      <c r="AK89" s="586"/>
      <c r="AL89" s="586"/>
      <c r="AM89" s="586"/>
      <c r="AN89" s="586"/>
      <c r="AO89" s="586"/>
      <c r="AP89" s="586"/>
      <c r="AQ89" s="586"/>
      <c r="AR89" s="586"/>
      <c r="AS89" s="586"/>
      <c r="AT89" s="586"/>
      <c r="AU89" s="586"/>
      <c r="AV89" s="586"/>
    </row>
    <row r="90" spans="1:48" s="599" customFormat="1" ht="15.75">
      <c r="A90" s="594" t="s">
        <v>36</v>
      </c>
      <c r="B90" s="595">
        <v>3900.35</v>
      </c>
      <c r="C90" s="216">
        <v>151000084</v>
      </c>
      <c r="D90" s="217">
        <v>45315</v>
      </c>
      <c r="E90" s="250">
        <v>4235</v>
      </c>
      <c r="F90" s="596">
        <v>3365</v>
      </c>
      <c r="G90" s="597"/>
      <c r="H90" s="598"/>
      <c r="I90" s="586"/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  <c r="W90" s="586"/>
      <c r="X90" s="586"/>
      <c r="Y90" s="586"/>
      <c r="Z90" s="586"/>
      <c r="AA90" s="586"/>
      <c r="AB90" s="586"/>
      <c r="AC90" s="586"/>
      <c r="AD90" s="586"/>
      <c r="AE90" s="586"/>
      <c r="AF90" s="586"/>
      <c r="AG90" s="586"/>
      <c r="AH90" s="586"/>
      <c r="AI90" s="586"/>
      <c r="AJ90" s="586"/>
      <c r="AK90" s="586"/>
      <c r="AL90" s="586"/>
      <c r="AM90" s="586"/>
      <c r="AN90" s="586"/>
      <c r="AO90" s="586"/>
      <c r="AP90" s="586"/>
      <c r="AQ90" s="586"/>
      <c r="AR90" s="586"/>
      <c r="AS90" s="586"/>
      <c r="AT90" s="586"/>
      <c r="AU90" s="586"/>
      <c r="AV90" s="586"/>
    </row>
    <row r="91" spans="1:48" s="599" customFormat="1" ht="15.75">
      <c r="A91" s="594" t="s">
        <v>178</v>
      </c>
      <c r="B91" s="595">
        <v>1867.09</v>
      </c>
      <c r="C91" s="216">
        <v>151000588</v>
      </c>
      <c r="D91" s="217">
        <v>45316</v>
      </c>
      <c r="E91" s="250">
        <v>4189.5247208943483</v>
      </c>
      <c r="F91" s="596">
        <v>4514</v>
      </c>
      <c r="G91" s="597"/>
      <c r="H91" s="598"/>
      <c r="I91" s="586"/>
      <c r="J91" s="586"/>
      <c r="K91" s="586"/>
      <c r="L91" s="586"/>
      <c r="M91" s="586"/>
      <c r="N91" s="586"/>
      <c r="O91" s="586"/>
      <c r="P91" s="586"/>
      <c r="Q91" s="586"/>
      <c r="R91" s="586"/>
      <c r="S91" s="586"/>
      <c r="T91" s="586"/>
      <c r="U91" s="586"/>
      <c r="V91" s="586"/>
      <c r="W91" s="586"/>
      <c r="X91" s="586"/>
      <c r="Y91" s="586"/>
      <c r="Z91" s="586"/>
      <c r="AA91" s="586"/>
      <c r="AB91" s="586"/>
      <c r="AC91" s="586"/>
      <c r="AD91" s="586"/>
      <c r="AE91" s="586"/>
      <c r="AF91" s="586"/>
      <c r="AG91" s="586"/>
      <c r="AH91" s="586"/>
      <c r="AI91" s="586"/>
      <c r="AJ91" s="586"/>
      <c r="AK91" s="586"/>
      <c r="AL91" s="586"/>
      <c r="AM91" s="586"/>
      <c r="AN91" s="586"/>
      <c r="AO91" s="586"/>
      <c r="AP91" s="586"/>
      <c r="AQ91" s="586"/>
      <c r="AR91" s="586"/>
      <c r="AS91" s="586"/>
      <c r="AT91" s="586"/>
      <c r="AU91" s="586"/>
      <c r="AV91" s="586"/>
    </row>
    <row r="92" spans="1:48" s="599" customFormat="1" ht="15.75">
      <c r="A92" s="594" t="s">
        <v>131</v>
      </c>
      <c r="B92" s="595">
        <v>1978.51</v>
      </c>
      <c r="C92" s="216">
        <v>151000588</v>
      </c>
      <c r="D92" s="217">
        <v>45316</v>
      </c>
      <c r="E92" s="250">
        <v>4098.7980919463362</v>
      </c>
      <c r="F92" s="596">
        <v>3535</v>
      </c>
      <c r="G92" s="597"/>
      <c r="H92" s="598"/>
      <c r="I92" s="586"/>
      <c r="J92" s="586"/>
      <c r="K92" s="586"/>
      <c r="L92" s="586"/>
      <c r="M92" s="586"/>
      <c r="N92" s="586"/>
      <c r="O92" s="586"/>
      <c r="P92" s="586"/>
      <c r="Q92" s="586"/>
      <c r="R92" s="586"/>
      <c r="S92" s="586"/>
      <c r="T92" s="586"/>
      <c r="U92" s="586"/>
      <c r="V92" s="586"/>
      <c r="W92" s="586"/>
      <c r="X92" s="586"/>
      <c r="Y92" s="586"/>
      <c r="Z92" s="586"/>
      <c r="AA92" s="586"/>
      <c r="AB92" s="586"/>
      <c r="AC92" s="586"/>
      <c r="AD92" s="586"/>
      <c r="AE92" s="586"/>
      <c r="AF92" s="586"/>
      <c r="AG92" s="586"/>
      <c r="AH92" s="586"/>
      <c r="AI92" s="586"/>
      <c r="AJ92" s="586"/>
      <c r="AK92" s="586"/>
      <c r="AL92" s="586"/>
      <c r="AM92" s="586"/>
      <c r="AN92" s="586"/>
      <c r="AO92" s="586"/>
      <c r="AP92" s="586"/>
      <c r="AQ92" s="586"/>
      <c r="AR92" s="586"/>
      <c r="AS92" s="586"/>
      <c r="AT92" s="586"/>
      <c r="AU92" s="586"/>
      <c r="AV92" s="586"/>
    </row>
    <row r="93" spans="1:48" s="599" customFormat="1" ht="15.75">
      <c r="A93" s="594" t="s">
        <v>13</v>
      </c>
      <c r="B93" s="595">
        <v>1903.13</v>
      </c>
      <c r="C93" s="216">
        <v>162002754</v>
      </c>
      <c r="D93" s="217">
        <v>45317</v>
      </c>
      <c r="E93" s="250">
        <v>3737.7611267456687</v>
      </c>
      <c r="F93" s="596">
        <v>2014</v>
      </c>
      <c r="G93" s="597"/>
      <c r="H93" s="598"/>
      <c r="I93" s="586"/>
      <c r="J93" s="586"/>
      <c r="K93" s="586"/>
      <c r="L93" s="586"/>
      <c r="M93" s="586"/>
      <c r="N93" s="586"/>
      <c r="O93" s="586"/>
      <c r="P93" s="586"/>
      <c r="Q93" s="586"/>
      <c r="R93" s="586"/>
      <c r="S93" s="586"/>
      <c r="T93" s="586"/>
      <c r="U93" s="586"/>
      <c r="V93" s="586"/>
      <c r="W93" s="586"/>
      <c r="X93" s="586"/>
      <c r="Y93" s="586"/>
      <c r="Z93" s="586"/>
      <c r="AA93" s="586"/>
      <c r="AB93" s="586"/>
      <c r="AC93" s="586"/>
      <c r="AD93" s="586"/>
      <c r="AE93" s="586"/>
      <c r="AF93" s="586"/>
      <c r="AG93" s="586"/>
      <c r="AH93" s="586"/>
      <c r="AI93" s="586"/>
      <c r="AJ93" s="586"/>
      <c r="AK93" s="586"/>
      <c r="AL93" s="586"/>
      <c r="AM93" s="586"/>
      <c r="AN93" s="586"/>
      <c r="AO93" s="586"/>
      <c r="AP93" s="586"/>
      <c r="AQ93" s="586"/>
      <c r="AR93" s="586"/>
      <c r="AS93" s="586"/>
      <c r="AT93" s="586"/>
      <c r="AU93" s="586"/>
      <c r="AV93" s="586"/>
    </row>
    <row r="94" spans="1:48" s="599" customFormat="1" ht="15.75">
      <c r="A94" s="594" t="s">
        <v>14</v>
      </c>
      <c r="B94" s="595">
        <v>2041.22</v>
      </c>
      <c r="C94" s="216">
        <v>162002754</v>
      </c>
      <c r="D94" s="217">
        <v>45317</v>
      </c>
      <c r="E94" s="250">
        <v>3565.4381325203358</v>
      </c>
      <c r="F94" s="596">
        <v>3495</v>
      </c>
      <c r="G94" s="597"/>
      <c r="H94" s="598"/>
      <c r="I94" s="586"/>
      <c r="J94" s="586"/>
      <c r="K94" s="586"/>
      <c r="L94" s="586"/>
      <c r="M94" s="586"/>
      <c r="N94" s="586"/>
      <c r="O94" s="586"/>
      <c r="P94" s="586"/>
      <c r="Q94" s="586"/>
      <c r="R94" s="586"/>
      <c r="S94" s="586"/>
      <c r="T94" s="586"/>
      <c r="U94" s="586"/>
      <c r="V94" s="586"/>
      <c r="W94" s="586"/>
      <c r="X94" s="586"/>
      <c r="Y94" s="586"/>
      <c r="Z94" s="586"/>
      <c r="AA94" s="586"/>
      <c r="AB94" s="586"/>
      <c r="AC94" s="586"/>
      <c r="AD94" s="586"/>
      <c r="AE94" s="586"/>
      <c r="AF94" s="586"/>
      <c r="AG94" s="586"/>
      <c r="AH94" s="586"/>
      <c r="AI94" s="586"/>
      <c r="AJ94" s="586"/>
      <c r="AK94" s="586"/>
      <c r="AL94" s="586"/>
      <c r="AM94" s="586"/>
      <c r="AN94" s="586"/>
      <c r="AO94" s="586"/>
      <c r="AP94" s="586"/>
      <c r="AQ94" s="586"/>
      <c r="AR94" s="586"/>
      <c r="AS94" s="586"/>
      <c r="AT94" s="586"/>
      <c r="AU94" s="586"/>
      <c r="AV94" s="586"/>
    </row>
    <row r="95" spans="1:48" s="599" customFormat="1" ht="15.75">
      <c r="A95" s="594" t="s">
        <v>54</v>
      </c>
      <c r="B95" s="595">
        <v>1991.08</v>
      </c>
      <c r="C95" s="216">
        <v>162002753</v>
      </c>
      <c r="D95" s="217">
        <v>45316</v>
      </c>
      <c r="E95" s="250">
        <v>3815.9184446385598</v>
      </c>
      <c r="F95" s="596">
        <v>2550</v>
      </c>
      <c r="G95" s="597"/>
      <c r="H95" s="598"/>
      <c r="I95" s="586"/>
      <c r="J95" s="586"/>
      <c r="K95" s="586"/>
      <c r="L95" s="586"/>
      <c r="M95" s="586"/>
      <c r="N95" s="586"/>
      <c r="O95" s="586"/>
      <c r="P95" s="586"/>
      <c r="Q95" s="586"/>
      <c r="R95" s="586"/>
      <c r="S95" s="586"/>
      <c r="T95" s="586"/>
      <c r="U95" s="586"/>
      <c r="V95" s="586"/>
      <c r="W95" s="586"/>
      <c r="X95" s="586"/>
      <c r="Y95" s="586"/>
      <c r="Z95" s="586"/>
      <c r="AA95" s="586"/>
      <c r="AB95" s="586"/>
      <c r="AC95" s="586"/>
      <c r="AD95" s="586"/>
      <c r="AE95" s="586"/>
      <c r="AF95" s="586"/>
      <c r="AG95" s="586"/>
      <c r="AH95" s="586"/>
      <c r="AI95" s="586"/>
      <c r="AJ95" s="586"/>
      <c r="AK95" s="586"/>
      <c r="AL95" s="586"/>
      <c r="AM95" s="586"/>
      <c r="AN95" s="586"/>
      <c r="AO95" s="586"/>
      <c r="AP95" s="586"/>
      <c r="AQ95" s="586"/>
      <c r="AR95" s="586"/>
      <c r="AS95" s="586"/>
      <c r="AT95" s="586"/>
      <c r="AU95" s="586"/>
      <c r="AV95" s="586"/>
    </row>
    <row r="96" spans="1:48" s="599" customFormat="1" ht="15.75">
      <c r="A96" s="594" t="s">
        <v>13</v>
      </c>
      <c r="B96" s="595">
        <v>2095.77</v>
      </c>
      <c r="C96" s="216">
        <v>162002753</v>
      </c>
      <c r="D96" s="217">
        <v>45316</v>
      </c>
      <c r="E96" s="250">
        <v>3737.7611267456687</v>
      </c>
      <c r="F96" s="596">
        <v>1944</v>
      </c>
      <c r="G96" s="597"/>
      <c r="H96" s="598"/>
      <c r="I96" s="586"/>
      <c r="J96" s="586"/>
      <c r="K96" s="586"/>
      <c r="L96" s="586"/>
      <c r="M96" s="586"/>
      <c r="N96" s="586"/>
      <c r="O96" s="586"/>
      <c r="P96" s="586"/>
      <c r="Q96" s="586"/>
      <c r="R96" s="586"/>
      <c r="S96" s="586"/>
      <c r="T96" s="586"/>
      <c r="U96" s="586"/>
      <c r="V96" s="586"/>
      <c r="W96" s="586"/>
      <c r="X96" s="586"/>
      <c r="Y96" s="586"/>
      <c r="Z96" s="586"/>
      <c r="AA96" s="586"/>
      <c r="AB96" s="586"/>
      <c r="AC96" s="586"/>
      <c r="AD96" s="586"/>
      <c r="AE96" s="586"/>
      <c r="AF96" s="586"/>
      <c r="AG96" s="586"/>
      <c r="AH96" s="586"/>
      <c r="AI96" s="586"/>
      <c r="AJ96" s="586"/>
      <c r="AK96" s="586"/>
      <c r="AL96" s="586"/>
      <c r="AM96" s="586"/>
      <c r="AN96" s="586"/>
      <c r="AO96" s="586"/>
      <c r="AP96" s="586"/>
      <c r="AQ96" s="586"/>
      <c r="AR96" s="586"/>
      <c r="AS96" s="586"/>
      <c r="AT96" s="586"/>
      <c r="AU96" s="586"/>
      <c r="AV96" s="586"/>
    </row>
    <row r="97" spans="1:48" s="599" customFormat="1" ht="15.75">
      <c r="A97" s="594" t="s">
        <v>178</v>
      </c>
      <c r="B97" s="595">
        <v>1971.42</v>
      </c>
      <c r="C97" s="216">
        <v>151000589</v>
      </c>
      <c r="D97" s="217">
        <v>45317</v>
      </c>
      <c r="E97" s="250">
        <v>4189.5247208943483</v>
      </c>
      <c r="F97" s="596">
        <v>3499</v>
      </c>
      <c r="G97" s="597"/>
      <c r="H97" s="598"/>
      <c r="I97" s="586"/>
      <c r="J97" s="586"/>
      <c r="K97" s="586"/>
      <c r="L97" s="586"/>
      <c r="M97" s="586"/>
      <c r="N97" s="586"/>
      <c r="O97" s="586"/>
      <c r="P97" s="586"/>
      <c r="Q97" s="586"/>
      <c r="R97" s="586"/>
      <c r="S97" s="586"/>
      <c r="T97" s="586"/>
      <c r="U97" s="586"/>
      <c r="V97" s="586"/>
      <c r="W97" s="586"/>
      <c r="X97" s="586"/>
      <c r="Y97" s="586"/>
      <c r="Z97" s="586"/>
      <c r="AA97" s="586"/>
      <c r="AB97" s="586"/>
      <c r="AC97" s="586"/>
      <c r="AD97" s="586"/>
      <c r="AE97" s="586"/>
      <c r="AF97" s="586"/>
      <c r="AG97" s="586"/>
      <c r="AH97" s="586"/>
      <c r="AI97" s="586"/>
      <c r="AJ97" s="586"/>
      <c r="AK97" s="586"/>
      <c r="AL97" s="586"/>
      <c r="AM97" s="586"/>
      <c r="AN97" s="586"/>
      <c r="AO97" s="586"/>
      <c r="AP97" s="586"/>
      <c r="AQ97" s="586"/>
      <c r="AR97" s="586"/>
      <c r="AS97" s="586"/>
      <c r="AT97" s="586"/>
      <c r="AU97" s="586"/>
      <c r="AV97" s="586"/>
    </row>
    <row r="98" spans="1:48" s="599" customFormat="1" ht="15.75">
      <c r="A98" s="594" t="s">
        <v>131</v>
      </c>
      <c r="B98" s="595">
        <v>1962.78</v>
      </c>
      <c r="C98" s="216">
        <v>151000589</v>
      </c>
      <c r="D98" s="217">
        <v>45317</v>
      </c>
      <c r="E98" s="250">
        <v>4098.7980919463362</v>
      </c>
      <c r="F98" s="596">
        <v>3516</v>
      </c>
      <c r="G98" s="597"/>
      <c r="H98" s="598"/>
      <c r="I98" s="586"/>
      <c r="J98" s="586"/>
      <c r="K98" s="586"/>
      <c r="L98" s="586"/>
      <c r="M98" s="586"/>
      <c r="N98" s="586"/>
      <c r="O98" s="586"/>
      <c r="P98" s="586"/>
      <c r="Q98" s="586"/>
      <c r="R98" s="586"/>
      <c r="S98" s="586"/>
      <c r="T98" s="586"/>
      <c r="U98" s="586"/>
      <c r="V98" s="586"/>
      <c r="W98" s="586"/>
      <c r="X98" s="586"/>
      <c r="Y98" s="586"/>
      <c r="Z98" s="586"/>
      <c r="AA98" s="586"/>
      <c r="AB98" s="586"/>
      <c r="AC98" s="586"/>
      <c r="AD98" s="586"/>
      <c r="AE98" s="586"/>
      <c r="AF98" s="586"/>
      <c r="AG98" s="586"/>
      <c r="AH98" s="586"/>
      <c r="AI98" s="586"/>
      <c r="AJ98" s="586"/>
      <c r="AK98" s="586"/>
      <c r="AL98" s="586"/>
      <c r="AM98" s="586"/>
      <c r="AN98" s="586"/>
      <c r="AO98" s="586"/>
      <c r="AP98" s="586"/>
      <c r="AQ98" s="586"/>
      <c r="AR98" s="586"/>
      <c r="AS98" s="586"/>
      <c r="AT98" s="586"/>
      <c r="AU98" s="586"/>
      <c r="AV98" s="586"/>
    </row>
    <row r="99" spans="1:48" s="599" customFormat="1" ht="15.75">
      <c r="A99" s="594" t="s">
        <v>36</v>
      </c>
      <c r="B99" s="595">
        <v>3972.75</v>
      </c>
      <c r="C99" s="216">
        <v>151000085</v>
      </c>
      <c r="D99" s="217">
        <v>45317</v>
      </c>
      <c r="E99" s="250">
        <v>4684</v>
      </c>
      <c r="F99" s="596">
        <v>2665</v>
      </c>
      <c r="G99" s="597"/>
      <c r="H99" s="598"/>
      <c r="I99" s="586"/>
      <c r="J99" s="586"/>
      <c r="K99" s="586"/>
      <c r="L99" s="586"/>
      <c r="M99" s="586"/>
      <c r="N99" s="586"/>
      <c r="O99" s="586"/>
      <c r="P99" s="586"/>
      <c r="Q99" s="586"/>
      <c r="R99" s="586"/>
      <c r="S99" s="586"/>
      <c r="T99" s="586"/>
      <c r="U99" s="586"/>
      <c r="V99" s="586"/>
      <c r="W99" s="586"/>
      <c r="X99" s="586"/>
      <c r="Y99" s="586"/>
      <c r="Z99" s="586"/>
      <c r="AA99" s="586"/>
      <c r="AB99" s="586"/>
      <c r="AC99" s="586"/>
      <c r="AD99" s="586"/>
      <c r="AE99" s="586"/>
      <c r="AF99" s="586"/>
      <c r="AG99" s="586"/>
      <c r="AH99" s="586"/>
      <c r="AI99" s="586"/>
      <c r="AJ99" s="586"/>
      <c r="AK99" s="586"/>
      <c r="AL99" s="586"/>
      <c r="AM99" s="586"/>
      <c r="AN99" s="586"/>
      <c r="AO99" s="586"/>
      <c r="AP99" s="586"/>
      <c r="AQ99" s="586"/>
      <c r="AR99" s="586"/>
      <c r="AS99" s="586"/>
      <c r="AT99" s="586"/>
      <c r="AU99" s="586"/>
      <c r="AV99" s="586"/>
    </row>
    <row r="100" spans="1:48" s="599" customFormat="1" ht="30">
      <c r="A100" s="594" t="s">
        <v>8</v>
      </c>
      <c r="B100" s="595">
        <v>3997.4</v>
      </c>
      <c r="C100" s="216">
        <v>162002756</v>
      </c>
      <c r="D100" s="217">
        <v>45317</v>
      </c>
      <c r="E100" s="250">
        <v>3850</v>
      </c>
      <c r="F100" s="596">
        <v>2634</v>
      </c>
      <c r="G100" s="597"/>
      <c r="H100" s="598"/>
      <c r="I100" s="586"/>
      <c r="J100" s="586"/>
      <c r="K100" s="586"/>
      <c r="L100" s="586"/>
      <c r="M100" s="586"/>
      <c r="N100" s="586"/>
      <c r="O100" s="586"/>
      <c r="P100" s="586"/>
      <c r="Q100" s="586"/>
      <c r="R100" s="586"/>
      <c r="S100" s="586"/>
      <c r="T100" s="586"/>
      <c r="U100" s="586"/>
      <c r="V100" s="586"/>
      <c r="W100" s="586"/>
      <c r="X100" s="586"/>
      <c r="Y100" s="586"/>
      <c r="Z100" s="586"/>
      <c r="AA100" s="586"/>
      <c r="AB100" s="586"/>
      <c r="AC100" s="586"/>
      <c r="AD100" s="586"/>
      <c r="AE100" s="586"/>
      <c r="AF100" s="586"/>
      <c r="AG100" s="586"/>
      <c r="AH100" s="586"/>
      <c r="AI100" s="586"/>
      <c r="AJ100" s="586"/>
      <c r="AK100" s="586"/>
      <c r="AL100" s="586"/>
      <c r="AM100" s="586"/>
      <c r="AN100" s="586"/>
      <c r="AO100" s="586"/>
      <c r="AP100" s="586"/>
      <c r="AQ100" s="586"/>
      <c r="AR100" s="586"/>
      <c r="AS100" s="586"/>
      <c r="AT100" s="586"/>
      <c r="AU100" s="586"/>
      <c r="AV100" s="586"/>
    </row>
    <row r="101" spans="1:48" s="599" customFormat="1" ht="15.75">
      <c r="A101" s="594" t="s">
        <v>167</v>
      </c>
      <c r="B101" s="595">
        <v>2319.79</v>
      </c>
      <c r="C101" s="216">
        <v>161009931</v>
      </c>
      <c r="D101" s="217">
        <v>45318</v>
      </c>
      <c r="E101" s="250">
        <v>4859.3000525975085</v>
      </c>
      <c r="F101" s="596">
        <v>4564</v>
      </c>
      <c r="G101" s="597"/>
      <c r="H101" s="598"/>
      <c r="I101" s="586"/>
      <c r="J101" s="586"/>
      <c r="K101" s="586"/>
      <c r="L101" s="586"/>
      <c r="M101" s="586"/>
      <c r="N101" s="586"/>
      <c r="O101" s="586"/>
      <c r="P101" s="586"/>
      <c r="Q101" s="586"/>
      <c r="R101" s="586"/>
      <c r="S101" s="586"/>
      <c r="T101" s="586"/>
      <c r="U101" s="586"/>
      <c r="V101" s="586"/>
      <c r="W101" s="586"/>
      <c r="X101" s="586"/>
      <c r="Y101" s="586"/>
      <c r="Z101" s="586"/>
      <c r="AA101" s="586"/>
      <c r="AB101" s="586"/>
      <c r="AC101" s="586"/>
      <c r="AD101" s="586"/>
      <c r="AE101" s="586"/>
      <c r="AF101" s="586"/>
      <c r="AG101" s="586"/>
      <c r="AH101" s="586"/>
      <c r="AI101" s="586"/>
      <c r="AJ101" s="586"/>
      <c r="AK101" s="586"/>
      <c r="AL101" s="586"/>
      <c r="AM101" s="586"/>
      <c r="AN101" s="586"/>
      <c r="AO101" s="586"/>
      <c r="AP101" s="586"/>
      <c r="AQ101" s="586"/>
      <c r="AR101" s="586"/>
      <c r="AS101" s="586"/>
      <c r="AT101" s="586"/>
      <c r="AU101" s="586"/>
      <c r="AV101" s="586"/>
    </row>
    <row r="102" spans="1:48" s="599" customFormat="1" ht="15.75">
      <c r="A102" s="594" t="s">
        <v>130</v>
      </c>
      <c r="B102" s="595">
        <v>1604.31</v>
      </c>
      <c r="C102" s="216">
        <v>161009931</v>
      </c>
      <c r="D102" s="217">
        <v>45318</v>
      </c>
      <c r="E102" s="250">
        <v>4775.8578362849257</v>
      </c>
      <c r="F102" s="596">
        <v>3996</v>
      </c>
      <c r="G102" s="597"/>
      <c r="H102" s="598"/>
      <c r="I102" s="586"/>
      <c r="J102" s="586"/>
      <c r="K102" s="586"/>
      <c r="L102" s="586"/>
      <c r="M102" s="586"/>
      <c r="N102" s="586"/>
      <c r="O102" s="586"/>
      <c r="P102" s="586"/>
      <c r="Q102" s="586"/>
      <c r="R102" s="586"/>
      <c r="S102" s="586"/>
      <c r="T102" s="586"/>
      <c r="U102" s="586"/>
      <c r="V102" s="586"/>
      <c r="W102" s="586"/>
      <c r="X102" s="586"/>
      <c r="Y102" s="586"/>
      <c r="Z102" s="586"/>
      <c r="AA102" s="586"/>
      <c r="AB102" s="586"/>
      <c r="AC102" s="586"/>
      <c r="AD102" s="586"/>
      <c r="AE102" s="586"/>
      <c r="AF102" s="586"/>
      <c r="AG102" s="586"/>
      <c r="AH102" s="586"/>
      <c r="AI102" s="586"/>
      <c r="AJ102" s="586"/>
      <c r="AK102" s="586"/>
      <c r="AL102" s="586"/>
      <c r="AM102" s="586"/>
      <c r="AN102" s="586"/>
      <c r="AO102" s="586"/>
      <c r="AP102" s="586"/>
      <c r="AQ102" s="586"/>
      <c r="AR102" s="586"/>
      <c r="AS102" s="586"/>
      <c r="AT102" s="586"/>
      <c r="AU102" s="586"/>
      <c r="AV102" s="586"/>
    </row>
    <row r="103" spans="1:48" s="599" customFormat="1" ht="15.75">
      <c r="A103" s="594" t="s">
        <v>167</v>
      </c>
      <c r="B103" s="595">
        <v>3968.05</v>
      </c>
      <c r="C103" s="216">
        <v>161009934</v>
      </c>
      <c r="D103" s="217">
        <v>45319</v>
      </c>
      <c r="E103" s="250">
        <v>4859.3000525975085</v>
      </c>
      <c r="F103" s="596">
        <v>4485</v>
      </c>
      <c r="G103" s="597"/>
      <c r="H103" s="598"/>
      <c r="I103" s="586"/>
      <c r="J103" s="586"/>
      <c r="K103" s="586"/>
      <c r="L103" s="586"/>
      <c r="M103" s="586"/>
      <c r="N103" s="586"/>
      <c r="O103" s="586"/>
      <c r="P103" s="586"/>
      <c r="Q103" s="586"/>
      <c r="R103" s="586"/>
      <c r="S103" s="586"/>
      <c r="T103" s="586"/>
      <c r="U103" s="586"/>
      <c r="V103" s="586"/>
      <c r="W103" s="586"/>
      <c r="X103" s="586"/>
      <c r="Y103" s="586"/>
      <c r="Z103" s="586"/>
      <c r="AA103" s="586"/>
      <c r="AB103" s="586"/>
      <c r="AC103" s="586"/>
      <c r="AD103" s="586"/>
      <c r="AE103" s="586"/>
      <c r="AF103" s="586"/>
      <c r="AG103" s="586"/>
      <c r="AH103" s="586"/>
      <c r="AI103" s="586"/>
      <c r="AJ103" s="586"/>
      <c r="AK103" s="586"/>
      <c r="AL103" s="586"/>
      <c r="AM103" s="586"/>
      <c r="AN103" s="586"/>
      <c r="AO103" s="586"/>
      <c r="AP103" s="586"/>
      <c r="AQ103" s="586"/>
      <c r="AR103" s="586"/>
      <c r="AS103" s="586"/>
      <c r="AT103" s="586"/>
      <c r="AU103" s="586"/>
      <c r="AV103" s="586"/>
    </row>
    <row r="104" spans="1:48" s="599" customFormat="1" ht="15.75">
      <c r="A104" s="594" t="s">
        <v>13</v>
      </c>
      <c r="B104" s="595">
        <v>1850.48</v>
      </c>
      <c r="C104" s="216">
        <v>162002760</v>
      </c>
      <c r="D104" s="217">
        <v>45318</v>
      </c>
      <c r="E104" s="250">
        <v>3737.7611267456687</v>
      </c>
      <c r="F104" s="596">
        <v>2739</v>
      </c>
      <c r="G104" s="597"/>
      <c r="H104" s="598"/>
      <c r="I104" s="586"/>
      <c r="J104" s="586"/>
      <c r="K104" s="586"/>
      <c r="L104" s="586"/>
      <c r="M104" s="586"/>
      <c r="N104" s="586"/>
      <c r="O104" s="586"/>
      <c r="P104" s="586"/>
      <c r="Q104" s="586"/>
      <c r="R104" s="586"/>
      <c r="S104" s="586"/>
      <c r="T104" s="586"/>
      <c r="U104" s="586"/>
      <c r="V104" s="586"/>
      <c r="W104" s="586"/>
      <c r="X104" s="586"/>
      <c r="Y104" s="586"/>
      <c r="Z104" s="586"/>
      <c r="AA104" s="586"/>
      <c r="AB104" s="586"/>
      <c r="AC104" s="586"/>
      <c r="AD104" s="586"/>
      <c r="AE104" s="586"/>
      <c r="AF104" s="586"/>
      <c r="AG104" s="586"/>
      <c r="AH104" s="586"/>
      <c r="AI104" s="586"/>
      <c r="AJ104" s="586"/>
      <c r="AK104" s="586"/>
      <c r="AL104" s="586"/>
      <c r="AM104" s="586"/>
      <c r="AN104" s="586"/>
      <c r="AO104" s="586"/>
      <c r="AP104" s="586"/>
      <c r="AQ104" s="586"/>
      <c r="AR104" s="586"/>
      <c r="AS104" s="586"/>
      <c r="AT104" s="586"/>
      <c r="AU104" s="586"/>
      <c r="AV104" s="586"/>
    </row>
    <row r="105" spans="1:48" s="599" customFormat="1" ht="15.75">
      <c r="A105" s="594" t="s">
        <v>14</v>
      </c>
      <c r="B105" s="595">
        <v>2050.27</v>
      </c>
      <c r="C105" s="216">
        <v>162002760</v>
      </c>
      <c r="D105" s="217">
        <v>45318</v>
      </c>
      <c r="E105" s="250">
        <v>3565.4381325203358</v>
      </c>
      <c r="F105" s="596">
        <v>1982</v>
      </c>
      <c r="G105" s="597"/>
      <c r="H105" s="598"/>
      <c r="I105" s="586"/>
      <c r="J105" s="586"/>
      <c r="K105" s="586"/>
      <c r="L105" s="586"/>
      <c r="M105" s="586"/>
      <c r="N105" s="586"/>
      <c r="O105" s="586"/>
      <c r="P105" s="586"/>
      <c r="Q105" s="586"/>
      <c r="R105" s="586"/>
      <c r="S105" s="586"/>
      <c r="T105" s="586"/>
      <c r="U105" s="586"/>
      <c r="V105" s="586"/>
      <c r="W105" s="586"/>
      <c r="X105" s="586"/>
      <c r="Y105" s="586"/>
      <c r="Z105" s="586"/>
      <c r="AA105" s="586"/>
      <c r="AB105" s="586"/>
      <c r="AC105" s="586"/>
      <c r="AD105" s="586"/>
      <c r="AE105" s="586"/>
      <c r="AF105" s="586"/>
      <c r="AG105" s="586"/>
      <c r="AH105" s="586"/>
      <c r="AI105" s="586"/>
      <c r="AJ105" s="586"/>
      <c r="AK105" s="586"/>
      <c r="AL105" s="586"/>
      <c r="AM105" s="586"/>
      <c r="AN105" s="586"/>
      <c r="AO105" s="586"/>
      <c r="AP105" s="586"/>
      <c r="AQ105" s="586"/>
      <c r="AR105" s="586"/>
      <c r="AS105" s="586"/>
      <c r="AT105" s="586"/>
      <c r="AU105" s="586"/>
      <c r="AV105" s="586"/>
    </row>
    <row r="106" spans="1:48" s="599" customFormat="1" ht="15.75">
      <c r="A106" s="594" t="s">
        <v>167</v>
      </c>
      <c r="B106" s="595">
        <v>2013.64</v>
      </c>
      <c r="C106" s="216">
        <v>161009935</v>
      </c>
      <c r="D106" s="217">
        <v>45319</v>
      </c>
      <c r="E106" s="250">
        <v>4859.3000525975085</v>
      </c>
      <c r="F106" s="596">
        <v>3644</v>
      </c>
      <c r="G106" s="597"/>
      <c r="H106" s="598"/>
      <c r="I106" s="586"/>
      <c r="J106" s="586"/>
      <c r="K106" s="586"/>
      <c r="L106" s="586"/>
      <c r="M106" s="586"/>
      <c r="N106" s="586"/>
      <c r="O106" s="586"/>
      <c r="P106" s="586"/>
      <c r="Q106" s="586"/>
      <c r="R106" s="586"/>
      <c r="S106" s="586"/>
      <c r="T106" s="586"/>
      <c r="U106" s="586"/>
      <c r="V106" s="586"/>
      <c r="W106" s="586"/>
      <c r="X106" s="586"/>
      <c r="Y106" s="586"/>
      <c r="Z106" s="586"/>
      <c r="AA106" s="586"/>
      <c r="AB106" s="586"/>
      <c r="AC106" s="586"/>
      <c r="AD106" s="586"/>
      <c r="AE106" s="586"/>
      <c r="AF106" s="586"/>
      <c r="AG106" s="586"/>
      <c r="AH106" s="586"/>
      <c r="AI106" s="586"/>
      <c r="AJ106" s="586"/>
      <c r="AK106" s="586"/>
      <c r="AL106" s="586"/>
      <c r="AM106" s="586"/>
      <c r="AN106" s="586"/>
      <c r="AO106" s="586"/>
      <c r="AP106" s="586"/>
      <c r="AQ106" s="586"/>
      <c r="AR106" s="586"/>
      <c r="AS106" s="586"/>
      <c r="AT106" s="586"/>
      <c r="AU106" s="586"/>
      <c r="AV106" s="586"/>
    </row>
    <row r="107" spans="1:48" s="599" customFormat="1" ht="15.75">
      <c r="A107" s="594" t="s">
        <v>130</v>
      </c>
      <c r="B107" s="595">
        <v>1871.16</v>
      </c>
      <c r="C107" s="216">
        <v>161009935</v>
      </c>
      <c r="D107" s="217">
        <v>45319</v>
      </c>
      <c r="E107" s="250">
        <v>4775.8578362849257</v>
      </c>
      <c r="F107" s="596">
        <v>4410</v>
      </c>
      <c r="G107" s="597"/>
      <c r="H107" s="598"/>
      <c r="I107" s="586"/>
      <c r="J107" s="586"/>
      <c r="K107" s="586"/>
      <c r="L107" s="586"/>
      <c r="M107" s="586"/>
      <c r="N107" s="586"/>
      <c r="O107" s="586"/>
      <c r="P107" s="586"/>
      <c r="Q107" s="586"/>
      <c r="R107" s="586"/>
      <c r="S107" s="586"/>
      <c r="T107" s="586"/>
      <c r="U107" s="586"/>
      <c r="V107" s="586"/>
      <c r="W107" s="586"/>
      <c r="X107" s="586"/>
      <c r="Y107" s="586"/>
      <c r="Z107" s="586"/>
      <c r="AA107" s="586"/>
      <c r="AB107" s="586"/>
      <c r="AC107" s="586"/>
      <c r="AD107" s="586"/>
      <c r="AE107" s="586"/>
      <c r="AF107" s="586"/>
      <c r="AG107" s="586"/>
      <c r="AH107" s="586"/>
      <c r="AI107" s="586"/>
      <c r="AJ107" s="586"/>
      <c r="AK107" s="586"/>
      <c r="AL107" s="586"/>
      <c r="AM107" s="586"/>
      <c r="AN107" s="586"/>
      <c r="AO107" s="586"/>
      <c r="AP107" s="586"/>
      <c r="AQ107" s="586"/>
      <c r="AR107" s="586"/>
      <c r="AS107" s="586"/>
      <c r="AT107" s="586"/>
      <c r="AU107" s="586"/>
      <c r="AV107" s="586"/>
    </row>
    <row r="108" spans="1:48" s="599" customFormat="1" ht="15.75">
      <c r="A108" s="594" t="s">
        <v>167</v>
      </c>
      <c r="B108" s="595">
        <v>1906.26</v>
      </c>
      <c r="C108" s="216">
        <v>151000593</v>
      </c>
      <c r="D108" s="217">
        <v>45320</v>
      </c>
      <c r="E108" s="250">
        <v>4859.3000525975085</v>
      </c>
      <c r="F108" s="596">
        <v>5173</v>
      </c>
      <c r="G108" s="597"/>
      <c r="H108" s="598"/>
      <c r="I108" s="586"/>
      <c r="J108" s="586"/>
      <c r="K108" s="586"/>
      <c r="L108" s="586"/>
      <c r="M108" s="586"/>
      <c r="N108" s="586"/>
      <c r="O108" s="586"/>
      <c r="P108" s="586"/>
      <c r="Q108" s="586"/>
      <c r="R108" s="586"/>
      <c r="S108" s="586"/>
      <c r="T108" s="586"/>
      <c r="U108" s="586"/>
      <c r="V108" s="586"/>
      <c r="W108" s="586"/>
      <c r="X108" s="586"/>
      <c r="Y108" s="586"/>
      <c r="Z108" s="586"/>
      <c r="AA108" s="586"/>
      <c r="AB108" s="586"/>
      <c r="AC108" s="586"/>
      <c r="AD108" s="586"/>
      <c r="AE108" s="586"/>
      <c r="AF108" s="586"/>
      <c r="AG108" s="586"/>
      <c r="AH108" s="586"/>
      <c r="AI108" s="586"/>
      <c r="AJ108" s="586"/>
      <c r="AK108" s="586"/>
      <c r="AL108" s="586"/>
      <c r="AM108" s="586"/>
      <c r="AN108" s="586"/>
      <c r="AO108" s="586"/>
      <c r="AP108" s="586"/>
      <c r="AQ108" s="586"/>
      <c r="AR108" s="586"/>
      <c r="AS108" s="586"/>
      <c r="AT108" s="586"/>
      <c r="AU108" s="586"/>
      <c r="AV108" s="586"/>
    </row>
    <row r="109" spans="1:48" s="599" customFormat="1" ht="15.75">
      <c r="A109" s="594" t="s">
        <v>130</v>
      </c>
      <c r="B109" s="595">
        <v>1927.59</v>
      </c>
      <c r="C109" s="216">
        <v>151000593</v>
      </c>
      <c r="D109" s="217">
        <v>45320</v>
      </c>
      <c r="E109" s="250">
        <v>4775.8578362849257</v>
      </c>
      <c r="F109" s="596">
        <v>4155</v>
      </c>
      <c r="G109" s="597"/>
      <c r="H109" s="598"/>
      <c r="I109" s="586"/>
      <c r="J109" s="586"/>
      <c r="K109" s="586"/>
      <c r="L109" s="586"/>
      <c r="M109" s="586"/>
      <c r="N109" s="586"/>
      <c r="O109" s="586"/>
      <c r="P109" s="586"/>
      <c r="Q109" s="586"/>
      <c r="R109" s="586"/>
      <c r="S109" s="586"/>
      <c r="T109" s="586"/>
      <c r="U109" s="586"/>
      <c r="V109" s="586"/>
      <c r="W109" s="586"/>
      <c r="X109" s="586"/>
      <c r="Y109" s="586"/>
      <c r="Z109" s="586"/>
      <c r="AA109" s="586"/>
      <c r="AB109" s="586"/>
      <c r="AC109" s="586"/>
      <c r="AD109" s="586"/>
      <c r="AE109" s="586"/>
      <c r="AF109" s="586"/>
      <c r="AG109" s="586"/>
      <c r="AH109" s="586"/>
      <c r="AI109" s="586"/>
      <c r="AJ109" s="586"/>
      <c r="AK109" s="586"/>
      <c r="AL109" s="586"/>
      <c r="AM109" s="586"/>
      <c r="AN109" s="586"/>
      <c r="AO109" s="586"/>
      <c r="AP109" s="586"/>
      <c r="AQ109" s="586"/>
      <c r="AR109" s="586"/>
      <c r="AS109" s="586"/>
      <c r="AT109" s="586"/>
      <c r="AU109" s="586"/>
      <c r="AV109" s="586"/>
    </row>
    <row r="110" spans="1:48" s="599" customFormat="1" ht="30">
      <c r="A110" s="594" t="s">
        <v>8</v>
      </c>
      <c r="B110" s="595">
        <v>3975.85</v>
      </c>
      <c r="C110" s="216">
        <v>162002770</v>
      </c>
      <c r="D110" s="217">
        <v>45321</v>
      </c>
      <c r="E110" s="250">
        <v>2681</v>
      </c>
      <c r="F110" s="596">
        <v>2203</v>
      </c>
      <c r="G110" s="597"/>
      <c r="H110" s="598"/>
      <c r="I110" s="586"/>
      <c r="J110" s="586"/>
      <c r="K110" s="586"/>
      <c r="L110" s="586"/>
      <c r="M110" s="586"/>
      <c r="N110" s="586"/>
      <c r="O110" s="586"/>
      <c r="P110" s="586"/>
      <c r="Q110" s="586"/>
      <c r="R110" s="586"/>
      <c r="S110" s="586"/>
      <c r="T110" s="586"/>
      <c r="U110" s="586"/>
      <c r="V110" s="586"/>
      <c r="W110" s="586"/>
      <c r="X110" s="586"/>
      <c r="Y110" s="586"/>
      <c r="Z110" s="586"/>
      <c r="AA110" s="586"/>
      <c r="AB110" s="586"/>
      <c r="AC110" s="586"/>
      <c r="AD110" s="586"/>
      <c r="AE110" s="586"/>
      <c r="AF110" s="586"/>
      <c r="AG110" s="586"/>
      <c r="AH110" s="586"/>
      <c r="AI110" s="586"/>
      <c r="AJ110" s="586"/>
      <c r="AK110" s="586"/>
      <c r="AL110" s="586"/>
      <c r="AM110" s="586"/>
      <c r="AN110" s="586"/>
      <c r="AO110" s="586"/>
      <c r="AP110" s="586"/>
      <c r="AQ110" s="586"/>
      <c r="AR110" s="586"/>
      <c r="AS110" s="586"/>
      <c r="AT110" s="586"/>
      <c r="AU110" s="586"/>
      <c r="AV110" s="586"/>
    </row>
    <row r="111" spans="1:48" s="599" customFormat="1" ht="15.75">
      <c r="A111" s="594" t="s">
        <v>13</v>
      </c>
      <c r="B111" s="595">
        <v>1879.59</v>
      </c>
      <c r="C111" s="216">
        <v>162002772</v>
      </c>
      <c r="D111" s="217">
        <v>45321</v>
      </c>
      <c r="E111" s="250">
        <v>3472</v>
      </c>
      <c r="F111" s="596">
        <v>2304</v>
      </c>
      <c r="G111" s="597"/>
      <c r="H111" s="598"/>
      <c r="I111" s="586"/>
      <c r="J111" s="586"/>
      <c r="K111" s="586"/>
      <c r="L111" s="586"/>
      <c r="M111" s="586"/>
      <c r="N111" s="586"/>
      <c r="O111" s="586"/>
      <c r="P111" s="586"/>
      <c r="Q111" s="586"/>
      <c r="R111" s="586"/>
      <c r="S111" s="586"/>
      <c r="T111" s="586"/>
      <c r="U111" s="586"/>
      <c r="V111" s="586"/>
      <c r="W111" s="586"/>
      <c r="X111" s="586"/>
      <c r="Y111" s="586"/>
      <c r="Z111" s="586"/>
      <c r="AA111" s="586"/>
      <c r="AB111" s="586"/>
      <c r="AC111" s="586"/>
      <c r="AD111" s="586"/>
      <c r="AE111" s="586"/>
      <c r="AF111" s="586"/>
      <c r="AG111" s="586"/>
      <c r="AH111" s="586"/>
      <c r="AI111" s="586"/>
      <c r="AJ111" s="586"/>
      <c r="AK111" s="586"/>
      <c r="AL111" s="586"/>
      <c r="AM111" s="586"/>
      <c r="AN111" s="586"/>
      <c r="AO111" s="586"/>
      <c r="AP111" s="586"/>
      <c r="AQ111" s="586"/>
      <c r="AR111" s="586"/>
      <c r="AS111" s="586"/>
      <c r="AT111" s="586"/>
      <c r="AU111" s="586"/>
      <c r="AV111" s="586"/>
    </row>
    <row r="112" spans="1:48" s="599" customFormat="1" ht="15.75">
      <c r="A112" s="594" t="s">
        <v>14</v>
      </c>
      <c r="B112" s="595">
        <v>2078.21</v>
      </c>
      <c r="C112" s="216">
        <v>162002772</v>
      </c>
      <c r="D112" s="217">
        <v>45321</v>
      </c>
      <c r="E112" s="250">
        <v>3761</v>
      </c>
      <c r="F112" s="596">
        <v>3088</v>
      </c>
      <c r="G112" s="597"/>
      <c r="H112" s="598"/>
      <c r="I112" s="586"/>
      <c r="J112" s="586"/>
      <c r="K112" s="586"/>
      <c r="L112" s="586"/>
      <c r="M112" s="586"/>
      <c r="N112" s="586"/>
      <c r="O112" s="586"/>
      <c r="P112" s="586"/>
      <c r="Q112" s="586"/>
      <c r="R112" s="586"/>
      <c r="S112" s="586"/>
      <c r="T112" s="586"/>
      <c r="U112" s="586"/>
      <c r="V112" s="586"/>
      <c r="W112" s="586"/>
      <c r="X112" s="586"/>
      <c r="Y112" s="586"/>
      <c r="Z112" s="586"/>
      <c r="AA112" s="586"/>
      <c r="AB112" s="586"/>
      <c r="AC112" s="586"/>
      <c r="AD112" s="586"/>
      <c r="AE112" s="586"/>
      <c r="AF112" s="586"/>
      <c r="AG112" s="586"/>
      <c r="AH112" s="586"/>
      <c r="AI112" s="586"/>
      <c r="AJ112" s="586"/>
      <c r="AK112" s="586"/>
      <c r="AL112" s="586"/>
      <c r="AM112" s="586"/>
      <c r="AN112" s="586"/>
      <c r="AO112" s="586"/>
      <c r="AP112" s="586"/>
      <c r="AQ112" s="586"/>
      <c r="AR112" s="586"/>
      <c r="AS112" s="586"/>
      <c r="AT112" s="586"/>
      <c r="AU112" s="586"/>
      <c r="AV112" s="586"/>
    </row>
    <row r="113" spans="1:48" s="599" customFormat="1" ht="15.75">
      <c r="A113" s="594" t="s">
        <v>178</v>
      </c>
      <c r="B113" s="595">
        <v>1888.45</v>
      </c>
      <c r="C113" s="216">
        <v>161009943</v>
      </c>
      <c r="D113" s="217">
        <v>45322</v>
      </c>
      <c r="E113" s="250">
        <v>4189.5247208943483</v>
      </c>
      <c r="F113" s="596">
        <v>3493</v>
      </c>
      <c r="G113" s="597"/>
      <c r="H113" s="598"/>
      <c r="I113" s="586"/>
      <c r="J113" s="586"/>
      <c r="K113" s="586"/>
      <c r="L113" s="586"/>
      <c r="M113" s="586"/>
      <c r="N113" s="586"/>
      <c r="O113" s="586"/>
      <c r="P113" s="586"/>
      <c r="Q113" s="586"/>
      <c r="R113" s="586"/>
      <c r="S113" s="586"/>
      <c r="T113" s="586"/>
      <c r="U113" s="586"/>
      <c r="V113" s="586"/>
      <c r="W113" s="586"/>
      <c r="X113" s="586"/>
      <c r="Y113" s="586"/>
      <c r="Z113" s="586"/>
      <c r="AA113" s="586"/>
      <c r="AB113" s="586"/>
      <c r="AC113" s="586"/>
      <c r="AD113" s="586"/>
      <c r="AE113" s="586"/>
      <c r="AF113" s="586"/>
      <c r="AG113" s="586"/>
      <c r="AH113" s="586"/>
      <c r="AI113" s="586"/>
      <c r="AJ113" s="586"/>
      <c r="AK113" s="586"/>
      <c r="AL113" s="586"/>
      <c r="AM113" s="586"/>
      <c r="AN113" s="586"/>
      <c r="AO113" s="586"/>
      <c r="AP113" s="586"/>
      <c r="AQ113" s="586"/>
      <c r="AR113" s="586"/>
      <c r="AS113" s="586"/>
      <c r="AT113" s="586"/>
      <c r="AU113" s="586"/>
      <c r="AV113" s="586"/>
    </row>
    <row r="114" spans="1:48" s="599" customFormat="1" ht="15.75">
      <c r="A114" s="594" t="s">
        <v>131</v>
      </c>
      <c r="B114" s="595">
        <v>2029.65</v>
      </c>
      <c r="C114" s="216">
        <v>161009943</v>
      </c>
      <c r="D114" s="217">
        <v>45322</v>
      </c>
      <c r="E114" s="250">
        <v>4098.7980919463362</v>
      </c>
      <c r="F114" s="596">
        <v>3192</v>
      </c>
      <c r="G114" s="597"/>
      <c r="H114" s="598"/>
      <c r="I114" s="586"/>
      <c r="J114" s="586"/>
      <c r="K114" s="586"/>
      <c r="L114" s="586"/>
      <c r="M114" s="586"/>
      <c r="N114" s="586"/>
      <c r="O114" s="586"/>
      <c r="P114" s="586"/>
      <c r="Q114" s="586"/>
      <c r="R114" s="586"/>
      <c r="S114" s="586"/>
      <c r="T114" s="586"/>
      <c r="U114" s="586"/>
      <c r="V114" s="586"/>
      <c r="W114" s="586"/>
      <c r="X114" s="586"/>
      <c r="Y114" s="586"/>
      <c r="Z114" s="586"/>
      <c r="AA114" s="586"/>
      <c r="AB114" s="586"/>
      <c r="AC114" s="586"/>
      <c r="AD114" s="586"/>
      <c r="AE114" s="586"/>
      <c r="AF114" s="586"/>
      <c r="AG114" s="586"/>
      <c r="AH114" s="586"/>
      <c r="AI114" s="586"/>
      <c r="AJ114" s="586"/>
      <c r="AK114" s="586"/>
      <c r="AL114" s="586"/>
      <c r="AM114" s="586"/>
      <c r="AN114" s="586"/>
      <c r="AO114" s="586"/>
      <c r="AP114" s="586"/>
      <c r="AQ114" s="586"/>
      <c r="AR114" s="586"/>
      <c r="AS114" s="586"/>
      <c r="AT114" s="586"/>
      <c r="AU114" s="586"/>
      <c r="AV114" s="586"/>
    </row>
    <row r="115" spans="1:48" s="599" customFormat="1" ht="15.75">
      <c r="A115" s="594" t="s">
        <v>56</v>
      </c>
      <c r="B115" s="595">
        <v>3851.05</v>
      </c>
      <c r="C115" s="216">
        <v>162000383</v>
      </c>
      <c r="D115" s="217">
        <v>45290</v>
      </c>
      <c r="E115" s="250">
        <v>3248</v>
      </c>
      <c r="F115" s="596">
        <v>3780</v>
      </c>
      <c r="G115" s="597"/>
      <c r="H115" s="598"/>
      <c r="I115" s="586"/>
      <c r="J115" s="586"/>
      <c r="K115" s="586"/>
      <c r="L115" s="586"/>
      <c r="M115" s="586"/>
      <c r="N115" s="586"/>
      <c r="O115" s="586"/>
      <c r="P115" s="586"/>
      <c r="Q115" s="586"/>
      <c r="R115" s="586"/>
      <c r="S115" s="586"/>
      <c r="T115" s="586"/>
      <c r="U115" s="586"/>
      <c r="V115" s="586"/>
      <c r="W115" s="586"/>
      <c r="X115" s="586"/>
      <c r="Y115" s="586"/>
      <c r="Z115" s="586"/>
      <c r="AA115" s="586"/>
      <c r="AB115" s="586"/>
      <c r="AC115" s="586"/>
      <c r="AD115" s="586"/>
      <c r="AE115" s="586"/>
      <c r="AF115" s="586"/>
      <c r="AG115" s="586"/>
      <c r="AH115" s="586"/>
      <c r="AI115" s="586"/>
      <c r="AJ115" s="586"/>
      <c r="AK115" s="586"/>
      <c r="AL115" s="586"/>
      <c r="AM115" s="586"/>
      <c r="AN115" s="586"/>
      <c r="AO115" s="586"/>
      <c r="AP115" s="586"/>
      <c r="AQ115" s="586"/>
      <c r="AR115" s="586"/>
      <c r="AS115" s="586"/>
      <c r="AT115" s="586"/>
      <c r="AU115" s="586"/>
      <c r="AV115" s="586"/>
    </row>
    <row r="116" spans="1:48" s="599" customFormat="1" ht="15.75">
      <c r="A116" s="594" t="s">
        <v>56</v>
      </c>
      <c r="B116" s="595">
        <v>3754.75</v>
      </c>
      <c r="C116" s="216">
        <v>162000391</v>
      </c>
      <c r="D116" s="217">
        <v>45295</v>
      </c>
      <c r="E116" s="250">
        <v>3248</v>
      </c>
      <c r="F116" s="596">
        <v>3142</v>
      </c>
      <c r="G116" s="597"/>
      <c r="H116" s="598"/>
      <c r="I116" s="586"/>
      <c r="J116" s="586"/>
      <c r="K116" s="586"/>
      <c r="L116" s="586"/>
      <c r="M116" s="586"/>
      <c r="N116" s="586"/>
      <c r="O116" s="586"/>
      <c r="P116" s="586"/>
      <c r="Q116" s="586"/>
      <c r="R116" s="586"/>
      <c r="S116" s="586"/>
      <c r="T116" s="586"/>
      <c r="U116" s="586"/>
      <c r="V116" s="586"/>
      <c r="W116" s="586"/>
      <c r="X116" s="586"/>
      <c r="Y116" s="586"/>
      <c r="Z116" s="586"/>
      <c r="AA116" s="586"/>
      <c r="AB116" s="586"/>
      <c r="AC116" s="586"/>
      <c r="AD116" s="586"/>
      <c r="AE116" s="586"/>
      <c r="AF116" s="586"/>
      <c r="AG116" s="586"/>
      <c r="AH116" s="586"/>
      <c r="AI116" s="586"/>
      <c r="AJ116" s="586"/>
      <c r="AK116" s="586"/>
      <c r="AL116" s="586"/>
      <c r="AM116" s="586"/>
      <c r="AN116" s="586"/>
      <c r="AO116" s="586"/>
      <c r="AP116" s="586"/>
      <c r="AQ116" s="586"/>
      <c r="AR116" s="586"/>
      <c r="AS116" s="586"/>
      <c r="AT116" s="586"/>
      <c r="AU116" s="586"/>
      <c r="AV116" s="586"/>
    </row>
    <row r="117" spans="1:48" s="599" customFormat="1" ht="15.75">
      <c r="A117" s="594" t="s">
        <v>91</v>
      </c>
      <c r="B117" s="595">
        <v>3871.25</v>
      </c>
      <c r="C117" s="216">
        <v>162000398</v>
      </c>
      <c r="D117" s="217">
        <v>45299</v>
      </c>
      <c r="E117" s="250">
        <v>3419</v>
      </c>
      <c r="F117" s="596">
        <v>3542</v>
      </c>
      <c r="G117" s="597"/>
      <c r="H117" s="598"/>
      <c r="I117" s="586"/>
      <c r="J117" s="586"/>
      <c r="K117" s="586"/>
      <c r="L117" s="586"/>
      <c r="M117" s="586"/>
      <c r="N117" s="586"/>
      <c r="O117" s="586"/>
      <c r="P117" s="586"/>
      <c r="Q117" s="586"/>
      <c r="R117" s="586"/>
      <c r="S117" s="586"/>
      <c r="T117" s="586"/>
      <c r="U117" s="586"/>
      <c r="V117" s="586"/>
      <c r="W117" s="586"/>
      <c r="X117" s="586"/>
      <c r="Y117" s="586"/>
      <c r="Z117" s="586"/>
      <c r="AA117" s="586"/>
      <c r="AB117" s="586"/>
      <c r="AC117" s="586"/>
      <c r="AD117" s="586"/>
      <c r="AE117" s="586"/>
      <c r="AF117" s="586"/>
      <c r="AG117" s="586"/>
      <c r="AH117" s="586"/>
      <c r="AI117" s="586"/>
      <c r="AJ117" s="586"/>
      <c r="AK117" s="586"/>
      <c r="AL117" s="586"/>
      <c r="AM117" s="586"/>
      <c r="AN117" s="586"/>
      <c r="AO117" s="586"/>
      <c r="AP117" s="586"/>
      <c r="AQ117" s="586"/>
      <c r="AR117" s="586"/>
      <c r="AS117" s="586"/>
      <c r="AT117" s="586"/>
      <c r="AU117" s="586"/>
      <c r="AV117" s="586"/>
    </row>
    <row r="118" spans="1:48" s="599" customFormat="1" ht="15.75">
      <c r="A118" s="594" t="s">
        <v>209</v>
      </c>
      <c r="B118" s="595">
        <v>2580.67</v>
      </c>
      <c r="C118" s="216">
        <v>162000397</v>
      </c>
      <c r="D118" s="217">
        <v>45298</v>
      </c>
      <c r="E118" s="250">
        <v>3731</v>
      </c>
      <c r="F118" s="596">
        <v>2985</v>
      </c>
      <c r="G118" s="597"/>
      <c r="H118" s="598"/>
      <c r="I118" s="586"/>
      <c r="J118" s="586"/>
      <c r="K118" s="586"/>
      <c r="L118" s="586"/>
      <c r="M118" s="586"/>
      <c r="N118" s="586"/>
      <c r="O118" s="586"/>
      <c r="P118" s="586"/>
      <c r="Q118" s="586"/>
      <c r="R118" s="586"/>
      <c r="S118" s="586"/>
      <c r="T118" s="586"/>
      <c r="U118" s="586"/>
      <c r="V118" s="586"/>
      <c r="W118" s="586"/>
      <c r="X118" s="586"/>
      <c r="Y118" s="586"/>
      <c r="Z118" s="586"/>
      <c r="AA118" s="586"/>
      <c r="AB118" s="586"/>
      <c r="AC118" s="586"/>
      <c r="AD118" s="586"/>
      <c r="AE118" s="586"/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  <c r="AP118" s="586"/>
      <c r="AQ118" s="586"/>
      <c r="AR118" s="586"/>
      <c r="AS118" s="586"/>
      <c r="AT118" s="586"/>
      <c r="AU118" s="586"/>
      <c r="AV118" s="586"/>
    </row>
    <row r="119" spans="1:48" s="599" customFormat="1" ht="15.75">
      <c r="A119" s="594" t="s">
        <v>217</v>
      </c>
      <c r="B119" s="595">
        <v>1378.68</v>
      </c>
      <c r="C119" s="216">
        <v>162000397</v>
      </c>
      <c r="D119" s="217">
        <v>45298</v>
      </c>
      <c r="E119" s="250">
        <v>3771</v>
      </c>
      <c r="F119" s="596">
        <v>2985</v>
      </c>
      <c r="G119" s="597"/>
      <c r="H119" s="598"/>
      <c r="I119" s="586"/>
      <c r="J119" s="586"/>
      <c r="K119" s="586"/>
      <c r="L119" s="586"/>
      <c r="M119" s="586"/>
      <c r="N119" s="586"/>
      <c r="O119" s="586"/>
      <c r="P119" s="586"/>
      <c r="Q119" s="586"/>
      <c r="R119" s="586"/>
      <c r="S119" s="586"/>
      <c r="T119" s="586"/>
      <c r="U119" s="586"/>
      <c r="V119" s="586"/>
      <c r="W119" s="586"/>
      <c r="X119" s="586"/>
      <c r="Y119" s="586"/>
      <c r="Z119" s="586"/>
      <c r="AA119" s="586"/>
      <c r="AB119" s="586"/>
      <c r="AC119" s="586"/>
      <c r="AD119" s="586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  <c r="AP119" s="586"/>
      <c r="AQ119" s="586"/>
      <c r="AR119" s="586"/>
      <c r="AS119" s="586"/>
      <c r="AT119" s="586"/>
      <c r="AU119" s="586"/>
      <c r="AV119" s="586"/>
    </row>
    <row r="120" spans="1:48" s="599" customFormat="1" ht="15.75">
      <c r="A120" s="594" t="s">
        <v>56</v>
      </c>
      <c r="B120" s="595">
        <v>3735.95</v>
      </c>
      <c r="C120" s="216">
        <v>162000400</v>
      </c>
      <c r="D120" s="217">
        <v>45299</v>
      </c>
      <c r="E120" s="250">
        <v>3248</v>
      </c>
      <c r="F120" s="596">
        <v>3294</v>
      </c>
      <c r="G120" s="597"/>
      <c r="H120" s="598"/>
      <c r="I120" s="586"/>
      <c r="J120" s="586"/>
      <c r="K120" s="586"/>
      <c r="L120" s="586"/>
      <c r="M120" s="586"/>
      <c r="N120" s="586"/>
      <c r="O120" s="586"/>
      <c r="P120" s="586"/>
      <c r="Q120" s="586"/>
      <c r="R120" s="586"/>
      <c r="S120" s="586"/>
      <c r="T120" s="586"/>
      <c r="U120" s="586"/>
      <c r="V120" s="586"/>
      <c r="W120" s="586"/>
      <c r="X120" s="586"/>
      <c r="Y120" s="586"/>
      <c r="Z120" s="586"/>
      <c r="AA120" s="586"/>
      <c r="AB120" s="586"/>
      <c r="AC120" s="586"/>
      <c r="AD120" s="586"/>
      <c r="AE120" s="586"/>
      <c r="AF120" s="586"/>
      <c r="AG120" s="586"/>
      <c r="AH120" s="586"/>
      <c r="AI120" s="586"/>
      <c r="AJ120" s="586"/>
      <c r="AK120" s="586"/>
      <c r="AL120" s="586"/>
      <c r="AM120" s="586"/>
      <c r="AN120" s="586"/>
      <c r="AO120" s="586"/>
      <c r="AP120" s="586"/>
      <c r="AQ120" s="586"/>
      <c r="AR120" s="586"/>
      <c r="AS120" s="586"/>
      <c r="AT120" s="586"/>
      <c r="AU120" s="586"/>
      <c r="AV120" s="586"/>
    </row>
    <row r="121" spans="1:48" s="599" customFormat="1" ht="15.75">
      <c r="A121" s="594" t="s">
        <v>217</v>
      </c>
      <c r="B121" s="595">
        <v>1239.1099999999999</v>
      </c>
      <c r="C121" s="216">
        <v>162000401</v>
      </c>
      <c r="D121" s="217">
        <v>45299</v>
      </c>
      <c r="E121" s="250">
        <v>3771</v>
      </c>
      <c r="F121" s="596">
        <v>3764</v>
      </c>
      <c r="G121" s="597"/>
      <c r="H121" s="598"/>
      <c r="I121" s="586"/>
      <c r="J121" s="586"/>
      <c r="K121" s="586"/>
      <c r="L121" s="586"/>
      <c r="M121" s="586"/>
      <c r="N121" s="586"/>
      <c r="O121" s="586"/>
      <c r="P121" s="586"/>
      <c r="Q121" s="586"/>
      <c r="R121" s="586"/>
      <c r="S121" s="586"/>
      <c r="T121" s="586"/>
      <c r="U121" s="586"/>
      <c r="V121" s="586"/>
      <c r="W121" s="586"/>
      <c r="X121" s="586"/>
      <c r="Y121" s="586"/>
      <c r="Z121" s="586"/>
      <c r="AA121" s="586"/>
      <c r="AB121" s="586"/>
      <c r="AC121" s="586"/>
      <c r="AD121" s="586"/>
      <c r="AE121" s="586"/>
      <c r="AF121" s="586"/>
      <c r="AG121" s="586"/>
      <c r="AH121" s="586"/>
      <c r="AI121" s="586"/>
      <c r="AJ121" s="586"/>
      <c r="AK121" s="586"/>
      <c r="AL121" s="586"/>
      <c r="AM121" s="586"/>
      <c r="AN121" s="586"/>
      <c r="AO121" s="586"/>
      <c r="AP121" s="586"/>
      <c r="AQ121" s="586"/>
      <c r="AR121" s="586"/>
      <c r="AS121" s="586"/>
      <c r="AT121" s="586"/>
      <c r="AU121" s="586"/>
      <c r="AV121" s="586"/>
    </row>
    <row r="122" spans="1:48" s="599" customFormat="1" ht="15.75">
      <c r="A122" s="594" t="s">
        <v>209</v>
      </c>
      <c r="B122" s="595">
        <v>2399.94</v>
      </c>
      <c r="C122" s="216">
        <v>162000401</v>
      </c>
      <c r="D122" s="217">
        <v>45299</v>
      </c>
      <c r="E122" s="250">
        <v>3731</v>
      </c>
      <c r="F122" s="596">
        <v>3764</v>
      </c>
      <c r="G122" s="597"/>
      <c r="H122" s="598"/>
      <c r="I122" s="586"/>
      <c r="J122" s="586"/>
      <c r="K122" s="586"/>
      <c r="L122" s="586"/>
      <c r="M122" s="586"/>
      <c r="N122" s="586"/>
      <c r="O122" s="586"/>
      <c r="P122" s="586"/>
      <c r="Q122" s="586"/>
      <c r="R122" s="586"/>
      <c r="S122" s="586"/>
      <c r="T122" s="586"/>
      <c r="U122" s="586"/>
      <c r="V122" s="586"/>
      <c r="W122" s="586"/>
      <c r="X122" s="586"/>
      <c r="Y122" s="586"/>
      <c r="Z122" s="586"/>
      <c r="AA122" s="586"/>
      <c r="AB122" s="586"/>
      <c r="AC122" s="586"/>
      <c r="AD122" s="586"/>
      <c r="AE122" s="586"/>
      <c r="AF122" s="586"/>
      <c r="AG122" s="586"/>
      <c r="AH122" s="586"/>
      <c r="AI122" s="586"/>
      <c r="AJ122" s="586"/>
      <c r="AK122" s="586"/>
      <c r="AL122" s="586"/>
      <c r="AM122" s="586"/>
      <c r="AN122" s="586"/>
      <c r="AO122" s="586"/>
      <c r="AP122" s="586"/>
      <c r="AQ122" s="586"/>
      <c r="AR122" s="586"/>
      <c r="AS122" s="586"/>
      <c r="AT122" s="586"/>
      <c r="AU122" s="586"/>
      <c r="AV122" s="586"/>
    </row>
    <row r="123" spans="1:48" s="599" customFormat="1" ht="15.75">
      <c r="A123" s="594" t="s">
        <v>56</v>
      </c>
      <c r="B123" s="595">
        <v>3941.15</v>
      </c>
      <c r="C123" s="216">
        <v>162000403</v>
      </c>
      <c r="D123" s="217">
        <v>45301</v>
      </c>
      <c r="E123" s="250">
        <v>3248</v>
      </c>
      <c r="F123" s="596">
        <v>3476</v>
      </c>
      <c r="G123" s="597"/>
      <c r="H123" s="598"/>
      <c r="I123" s="586"/>
      <c r="J123" s="586"/>
      <c r="K123" s="586"/>
      <c r="L123" s="586"/>
      <c r="M123" s="586"/>
      <c r="N123" s="586"/>
      <c r="O123" s="586"/>
      <c r="P123" s="586"/>
      <c r="Q123" s="586"/>
      <c r="R123" s="586"/>
      <c r="S123" s="586"/>
      <c r="T123" s="586"/>
      <c r="U123" s="586"/>
      <c r="V123" s="586"/>
      <c r="W123" s="586"/>
      <c r="X123" s="586"/>
      <c r="Y123" s="586"/>
      <c r="Z123" s="586"/>
      <c r="AA123" s="586"/>
      <c r="AB123" s="586"/>
      <c r="AC123" s="586"/>
      <c r="AD123" s="586"/>
      <c r="AE123" s="586"/>
      <c r="AF123" s="586"/>
      <c r="AG123" s="586"/>
      <c r="AH123" s="586"/>
      <c r="AI123" s="586"/>
      <c r="AJ123" s="586"/>
      <c r="AK123" s="586"/>
      <c r="AL123" s="586"/>
      <c r="AM123" s="586"/>
      <c r="AN123" s="586"/>
      <c r="AO123" s="586"/>
      <c r="AP123" s="586"/>
      <c r="AQ123" s="586"/>
      <c r="AR123" s="586"/>
      <c r="AS123" s="586"/>
      <c r="AT123" s="586"/>
      <c r="AU123" s="586"/>
      <c r="AV123" s="586"/>
    </row>
    <row r="124" spans="1:48" s="599" customFormat="1" ht="15.75">
      <c r="A124" s="594" t="s">
        <v>57</v>
      </c>
      <c r="B124" s="595">
        <v>4147.8999999999996</v>
      </c>
      <c r="C124" s="216">
        <v>162000408</v>
      </c>
      <c r="D124" s="217">
        <v>45304</v>
      </c>
      <c r="E124" s="250">
        <v>3587</v>
      </c>
      <c r="F124" s="596">
        <v>2985</v>
      </c>
      <c r="G124" s="597"/>
      <c r="H124" s="598"/>
      <c r="I124" s="586"/>
      <c r="J124" s="586"/>
      <c r="K124" s="586"/>
      <c r="L124" s="586"/>
      <c r="M124" s="586"/>
      <c r="N124" s="586"/>
      <c r="O124" s="586"/>
      <c r="P124" s="586"/>
      <c r="Q124" s="586"/>
      <c r="R124" s="586"/>
      <c r="S124" s="586"/>
      <c r="T124" s="586"/>
      <c r="U124" s="586"/>
      <c r="V124" s="586"/>
      <c r="W124" s="586"/>
      <c r="X124" s="586"/>
      <c r="Y124" s="586"/>
      <c r="Z124" s="586"/>
      <c r="AA124" s="586"/>
      <c r="AB124" s="586"/>
      <c r="AC124" s="586"/>
      <c r="AD124" s="586"/>
      <c r="AE124" s="586"/>
      <c r="AF124" s="586"/>
      <c r="AG124" s="586"/>
      <c r="AH124" s="586"/>
      <c r="AI124" s="586"/>
      <c r="AJ124" s="586"/>
      <c r="AK124" s="586"/>
      <c r="AL124" s="586"/>
      <c r="AM124" s="586"/>
      <c r="AN124" s="586"/>
      <c r="AO124" s="586"/>
      <c r="AP124" s="586"/>
      <c r="AQ124" s="586"/>
      <c r="AR124" s="586"/>
      <c r="AS124" s="586"/>
      <c r="AT124" s="586"/>
      <c r="AU124" s="586"/>
      <c r="AV124" s="586"/>
    </row>
    <row r="125" spans="1:48" s="599" customFormat="1" ht="15.75">
      <c r="A125" s="594" t="s">
        <v>151</v>
      </c>
      <c r="B125" s="595">
        <v>3840.5</v>
      </c>
      <c r="C125" s="216">
        <v>162000409</v>
      </c>
      <c r="D125" s="217">
        <v>45304</v>
      </c>
      <c r="E125" s="250">
        <v>3587</v>
      </c>
      <c r="F125" s="596">
        <v>2580</v>
      </c>
      <c r="G125" s="597"/>
      <c r="H125" s="598"/>
      <c r="I125" s="586"/>
      <c r="J125" s="586"/>
      <c r="K125" s="586"/>
      <c r="L125" s="586"/>
      <c r="M125" s="586"/>
      <c r="N125" s="586"/>
      <c r="O125" s="586"/>
      <c r="P125" s="586"/>
      <c r="Q125" s="586"/>
      <c r="R125" s="586"/>
      <c r="S125" s="586"/>
      <c r="T125" s="586"/>
      <c r="U125" s="586"/>
      <c r="V125" s="586"/>
      <c r="W125" s="586"/>
      <c r="X125" s="586"/>
      <c r="Y125" s="586"/>
      <c r="Z125" s="586"/>
      <c r="AA125" s="586"/>
      <c r="AB125" s="586"/>
      <c r="AC125" s="586"/>
      <c r="AD125" s="586"/>
      <c r="AE125" s="586"/>
      <c r="AF125" s="586"/>
      <c r="AG125" s="586"/>
      <c r="AH125" s="586"/>
      <c r="AI125" s="586"/>
      <c r="AJ125" s="586"/>
      <c r="AK125" s="586"/>
      <c r="AL125" s="586"/>
      <c r="AM125" s="586"/>
      <c r="AN125" s="586"/>
      <c r="AO125" s="586"/>
      <c r="AP125" s="586"/>
      <c r="AQ125" s="586"/>
      <c r="AR125" s="586"/>
      <c r="AS125" s="586"/>
      <c r="AT125" s="586"/>
      <c r="AU125" s="586"/>
      <c r="AV125" s="586"/>
    </row>
    <row r="126" spans="1:48" s="599" customFormat="1" ht="15.75">
      <c r="A126" s="594" t="s">
        <v>57</v>
      </c>
      <c r="B126" s="595">
        <v>3936.65</v>
      </c>
      <c r="C126" s="216">
        <v>162000412</v>
      </c>
      <c r="D126" s="217">
        <v>45306</v>
      </c>
      <c r="E126" s="250">
        <v>3587</v>
      </c>
      <c r="F126" s="596">
        <v>2459</v>
      </c>
      <c r="G126" s="597"/>
      <c r="H126" s="598"/>
      <c r="I126" s="586"/>
      <c r="J126" s="586"/>
      <c r="K126" s="586"/>
      <c r="L126" s="586"/>
      <c r="M126" s="586"/>
      <c r="N126" s="586"/>
      <c r="O126" s="586"/>
      <c r="P126" s="586"/>
      <c r="Q126" s="586"/>
      <c r="R126" s="586"/>
      <c r="S126" s="586"/>
      <c r="T126" s="586"/>
      <c r="U126" s="586"/>
      <c r="V126" s="586"/>
      <c r="W126" s="586"/>
      <c r="X126" s="586"/>
      <c r="Y126" s="586"/>
      <c r="Z126" s="586"/>
      <c r="AA126" s="586"/>
      <c r="AB126" s="586"/>
      <c r="AC126" s="586"/>
      <c r="AD126" s="586"/>
      <c r="AE126" s="586"/>
      <c r="AF126" s="586"/>
      <c r="AG126" s="586"/>
      <c r="AH126" s="586"/>
      <c r="AI126" s="586"/>
      <c r="AJ126" s="586"/>
      <c r="AK126" s="586"/>
      <c r="AL126" s="586"/>
      <c r="AM126" s="586"/>
      <c r="AN126" s="586"/>
      <c r="AO126" s="586"/>
      <c r="AP126" s="586"/>
      <c r="AQ126" s="586"/>
      <c r="AR126" s="586"/>
      <c r="AS126" s="586"/>
      <c r="AT126" s="586"/>
      <c r="AU126" s="586"/>
      <c r="AV126" s="586"/>
    </row>
    <row r="127" spans="1:48" s="599" customFormat="1" ht="15.75">
      <c r="A127" s="594" t="s">
        <v>57</v>
      </c>
      <c r="B127" s="595">
        <v>3773.25</v>
      </c>
      <c r="C127" s="216">
        <v>162000414</v>
      </c>
      <c r="D127" s="217">
        <v>45306</v>
      </c>
      <c r="E127" s="250">
        <v>3587</v>
      </c>
      <c r="F127" s="596">
        <v>3899</v>
      </c>
      <c r="G127" s="597"/>
      <c r="H127" s="598"/>
      <c r="I127" s="586"/>
      <c r="J127" s="586"/>
      <c r="K127" s="586"/>
      <c r="L127" s="586"/>
      <c r="M127" s="586"/>
      <c r="N127" s="586"/>
      <c r="O127" s="586"/>
      <c r="P127" s="586"/>
      <c r="Q127" s="586"/>
      <c r="R127" s="586"/>
      <c r="S127" s="586"/>
      <c r="T127" s="586"/>
      <c r="U127" s="586"/>
      <c r="V127" s="586"/>
      <c r="W127" s="586"/>
      <c r="X127" s="586"/>
      <c r="Y127" s="586"/>
      <c r="Z127" s="586"/>
      <c r="AA127" s="586"/>
      <c r="AB127" s="586"/>
      <c r="AC127" s="586"/>
      <c r="AD127" s="586"/>
      <c r="AE127" s="586"/>
      <c r="AF127" s="586"/>
      <c r="AG127" s="586"/>
      <c r="AH127" s="586"/>
      <c r="AI127" s="586"/>
      <c r="AJ127" s="586"/>
      <c r="AK127" s="586"/>
      <c r="AL127" s="586"/>
      <c r="AM127" s="586"/>
      <c r="AN127" s="586"/>
      <c r="AO127" s="586"/>
      <c r="AP127" s="586"/>
      <c r="AQ127" s="586"/>
      <c r="AR127" s="586"/>
      <c r="AS127" s="586"/>
      <c r="AT127" s="586"/>
      <c r="AU127" s="586"/>
      <c r="AV127" s="586"/>
    </row>
    <row r="128" spans="1:48" s="599" customFormat="1" ht="15.75">
      <c r="A128" s="594" t="s">
        <v>185</v>
      </c>
      <c r="B128" s="595">
        <v>3881.1</v>
      </c>
      <c r="C128" s="216">
        <v>162000417</v>
      </c>
      <c r="D128" s="217">
        <v>45307</v>
      </c>
      <c r="E128" s="250">
        <v>3771</v>
      </c>
      <c r="F128" s="596">
        <v>3886</v>
      </c>
      <c r="G128" s="597"/>
      <c r="H128" s="598"/>
      <c r="I128" s="586"/>
      <c r="J128" s="586"/>
      <c r="K128" s="586"/>
      <c r="L128" s="586"/>
      <c r="M128" s="586"/>
      <c r="N128" s="586"/>
      <c r="O128" s="586"/>
      <c r="P128" s="586"/>
      <c r="Q128" s="586"/>
      <c r="R128" s="586"/>
      <c r="S128" s="586"/>
      <c r="T128" s="586"/>
      <c r="U128" s="586"/>
      <c r="V128" s="586"/>
      <c r="W128" s="586"/>
      <c r="X128" s="586"/>
      <c r="Y128" s="586"/>
      <c r="Z128" s="586"/>
      <c r="AA128" s="586"/>
      <c r="AB128" s="586"/>
      <c r="AC128" s="586"/>
      <c r="AD128" s="586"/>
      <c r="AE128" s="586"/>
      <c r="AF128" s="586"/>
      <c r="AG128" s="586"/>
      <c r="AH128" s="586"/>
      <c r="AI128" s="586"/>
      <c r="AJ128" s="586"/>
      <c r="AK128" s="586"/>
      <c r="AL128" s="586"/>
      <c r="AM128" s="586"/>
      <c r="AN128" s="586"/>
      <c r="AO128" s="586"/>
      <c r="AP128" s="586"/>
      <c r="AQ128" s="586"/>
      <c r="AR128" s="586"/>
      <c r="AS128" s="586"/>
      <c r="AT128" s="586"/>
      <c r="AU128" s="586"/>
      <c r="AV128" s="586"/>
    </row>
    <row r="129" spans="1:48" s="599" customFormat="1" ht="15.75">
      <c r="A129" s="594" t="s">
        <v>56</v>
      </c>
      <c r="B129" s="595">
        <v>3946.85</v>
      </c>
      <c r="C129" s="216">
        <v>142000018</v>
      </c>
      <c r="D129" s="217">
        <v>45310</v>
      </c>
      <c r="E129" s="250">
        <v>3248</v>
      </c>
      <c r="F129" s="596">
        <v>2080</v>
      </c>
      <c r="G129" s="597"/>
      <c r="H129" s="598"/>
      <c r="I129" s="586"/>
      <c r="J129" s="586"/>
      <c r="K129" s="586"/>
      <c r="L129" s="586"/>
      <c r="M129" s="586"/>
      <c r="N129" s="586"/>
      <c r="O129" s="586"/>
      <c r="P129" s="586"/>
      <c r="Q129" s="586"/>
      <c r="R129" s="586"/>
      <c r="S129" s="586"/>
      <c r="T129" s="586"/>
      <c r="U129" s="586"/>
      <c r="V129" s="586"/>
      <c r="W129" s="586"/>
      <c r="X129" s="586"/>
      <c r="Y129" s="586"/>
      <c r="Z129" s="586"/>
      <c r="AA129" s="586"/>
      <c r="AB129" s="586"/>
      <c r="AC129" s="586"/>
      <c r="AD129" s="586"/>
      <c r="AE129" s="586"/>
      <c r="AF129" s="586"/>
      <c r="AG129" s="586"/>
      <c r="AH129" s="586"/>
      <c r="AI129" s="586"/>
      <c r="AJ129" s="586"/>
      <c r="AK129" s="586"/>
      <c r="AL129" s="586"/>
      <c r="AM129" s="586"/>
      <c r="AN129" s="586"/>
      <c r="AO129" s="586"/>
      <c r="AP129" s="586"/>
      <c r="AQ129" s="586"/>
      <c r="AR129" s="586"/>
      <c r="AS129" s="586"/>
      <c r="AT129" s="586"/>
      <c r="AU129" s="586"/>
      <c r="AV129" s="586"/>
    </row>
    <row r="130" spans="1:48" s="599" customFormat="1" ht="15.75">
      <c r="A130" s="594" t="s">
        <v>56</v>
      </c>
      <c r="B130" s="595">
        <v>3994.8</v>
      </c>
      <c r="C130" s="216">
        <v>142000017</v>
      </c>
      <c r="D130" s="217">
        <v>45310</v>
      </c>
      <c r="E130" s="250">
        <v>3248</v>
      </c>
      <c r="F130" s="596">
        <v>2377</v>
      </c>
      <c r="G130" s="597"/>
      <c r="H130" s="598"/>
      <c r="I130" s="586"/>
      <c r="J130" s="586"/>
      <c r="K130" s="586"/>
      <c r="L130" s="586"/>
      <c r="M130" s="586"/>
      <c r="N130" s="586"/>
      <c r="O130" s="586"/>
      <c r="P130" s="586"/>
      <c r="Q130" s="586"/>
      <c r="R130" s="586"/>
      <c r="S130" s="586"/>
      <c r="T130" s="586"/>
      <c r="U130" s="586"/>
      <c r="V130" s="586"/>
      <c r="W130" s="586"/>
      <c r="X130" s="586"/>
      <c r="Y130" s="586"/>
      <c r="Z130" s="586"/>
      <c r="AA130" s="586"/>
      <c r="AB130" s="586"/>
      <c r="AC130" s="586"/>
      <c r="AD130" s="586"/>
      <c r="AE130" s="586"/>
      <c r="AF130" s="586"/>
      <c r="AG130" s="586"/>
      <c r="AH130" s="586"/>
      <c r="AI130" s="586"/>
      <c r="AJ130" s="586"/>
      <c r="AK130" s="586"/>
      <c r="AL130" s="586"/>
      <c r="AM130" s="586"/>
      <c r="AN130" s="586"/>
      <c r="AO130" s="586"/>
      <c r="AP130" s="586"/>
      <c r="AQ130" s="586"/>
      <c r="AR130" s="586"/>
      <c r="AS130" s="586"/>
      <c r="AT130" s="586"/>
      <c r="AU130" s="586"/>
      <c r="AV130" s="586"/>
    </row>
    <row r="131" spans="1:48" s="599" customFormat="1" ht="15.75">
      <c r="A131" s="594" t="s">
        <v>56</v>
      </c>
      <c r="B131" s="595">
        <v>3752.45</v>
      </c>
      <c r="C131" s="216">
        <v>162000421</v>
      </c>
      <c r="D131" s="217">
        <v>45310</v>
      </c>
      <c r="E131" s="250">
        <v>3587</v>
      </c>
      <c r="F131" s="596">
        <v>3513</v>
      </c>
      <c r="G131" s="597"/>
      <c r="H131" s="598"/>
      <c r="I131" s="586"/>
      <c r="J131" s="586"/>
      <c r="K131" s="586"/>
      <c r="L131" s="586"/>
      <c r="M131" s="586"/>
      <c r="N131" s="586"/>
      <c r="O131" s="586"/>
      <c r="P131" s="586"/>
      <c r="Q131" s="586"/>
      <c r="R131" s="586"/>
      <c r="S131" s="586"/>
      <c r="T131" s="586"/>
      <c r="U131" s="586"/>
      <c r="V131" s="586"/>
      <c r="W131" s="586"/>
      <c r="X131" s="586"/>
      <c r="Y131" s="586"/>
      <c r="Z131" s="586"/>
      <c r="AA131" s="586"/>
      <c r="AB131" s="586"/>
      <c r="AC131" s="586"/>
      <c r="AD131" s="586"/>
      <c r="AE131" s="586"/>
      <c r="AF131" s="586"/>
      <c r="AG131" s="586"/>
      <c r="AH131" s="586"/>
      <c r="AI131" s="586"/>
      <c r="AJ131" s="586"/>
      <c r="AK131" s="586"/>
      <c r="AL131" s="586"/>
      <c r="AM131" s="586"/>
      <c r="AN131" s="586"/>
      <c r="AO131" s="586"/>
      <c r="AP131" s="586"/>
      <c r="AQ131" s="586"/>
      <c r="AR131" s="586"/>
      <c r="AS131" s="586"/>
      <c r="AT131" s="586"/>
      <c r="AU131" s="586"/>
      <c r="AV131" s="586"/>
    </row>
    <row r="132" spans="1:48" s="599" customFormat="1" ht="15.75">
      <c r="A132" s="594" t="s">
        <v>57</v>
      </c>
      <c r="B132" s="595">
        <v>3822.85</v>
      </c>
      <c r="C132" s="216">
        <v>162000424</v>
      </c>
      <c r="D132" s="217">
        <v>45314</v>
      </c>
      <c r="E132" s="250">
        <v>3587</v>
      </c>
      <c r="F132" s="596">
        <v>3050</v>
      </c>
      <c r="G132" s="597"/>
      <c r="H132" s="598"/>
      <c r="I132" s="586"/>
      <c r="J132" s="586"/>
      <c r="K132" s="586"/>
      <c r="L132" s="586"/>
      <c r="M132" s="586"/>
      <c r="N132" s="586"/>
      <c r="O132" s="586"/>
      <c r="P132" s="586"/>
      <c r="Q132" s="586"/>
      <c r="R132" s="586"/>
      <c r="S132" s="586"/>
      <c r="T132" s="586"/>
      <c r="U132" s="586"/>
      <c r="V132" s="586"/>
      <c r="W132" s="586"/>
      <c r="X132" s="586"/>
      <c r="Y132" s="586"/>
      <c r="Z132" s="586"/>
      <c r="AA132" s="586"/>
      <c r="AB132" s="586"/>
      <c r="AC132" s="586"/>
      <c r="AD132" s="586"/>
      <c r="AE132" s="586"/>
      <c r="AF132" s="586"/>
      <c r="AG132" s="586"/>
      <c r="AH132" s="586"/>
      <c r="AI132" s="586"/>
      <c r="AJ132" s="586"/>
      <c r="AK132" s="586"/>
      <c r="AL132" s="586"/>
      <c r="AM132" s="586"/>
      <c r="AN132" s="586"/>
      <c r="AO132" s="586"/>
      <c r="AP132" s="586"/>
      <c r="AQ132" s="586"/>
      <c r="AR132" s="586"/>
      <c r="AS132" s="586"/>
      <c r="AT132" s="586"/>
      <c r="AU132" s="586"/>
      <c r="AV132" s="586"/>
    </row>
    <row r="133" spans="1:48" s="599" customFormat="1" ht="15.75">
      <c r="A133" s="594" t="s">
        <v>210</v>
      </c>
      <c r="B133" s="595">
        <v>2008.99</v>
      </c>
      <c r="C133" s="216">
        <v>162000425</v>
      </c>
      <c r="D133" s="217">
        <v>45316</v>
      </c>
      <c r="E133" s="250">
        <v>3419</v>
      </c>
      <c r="F133" s="596">
        <v>3750</v>
      </c>
      <c r="G133" s="597"/>
      <c r="H133" s="598"/>
      <c r="I133" s="586"/>
      <c r="J133" s="586"/>
      <c r="K133" s="586"/>
      <c r="L133" s="586"/>
      <c r="M133" s="586"/>
      <c r="N133" s="586"/>
      <c r="O133" s="586"/>
      <c r="P133" s="586"/>
      <c r="Q133" s="586"/>
      <c r="R133" s="586"/>
      <c r="S133" s="586"/>
      <c r="T133" s="586"/>
      <c r="U133" s="586"/>
      <c r="V133" s="586"/>
      <c r="W133" s="586"/>
      <c r="X133" s="586"/>
      <c r="Y133" s="586"/>
      <c r="Z133" s="586"/>
      <c r="AA133" s="586"/>
      <c r="AB133" s="586"/>
      <c r="AC133" s="586"/>
      <c r="AD133" s="586"/>
      <c r="AE133" s="586"/>
      <c r="AF133" s="586"/>
      <c r="AG133" s="586"/>
      <c r="AH133" s="586"/>
      <c r="AI133" s="586"/>
      <c r="AJ133" s="586"/>
      <c r="AK133" s="586"/>
      <c r="AL133" s="586"/>
      <c r="AM133" s="586"/>
      <c r="AN133" s="586"/>
      <c r="AO133" s="586"/>
      <c r="AP133" s="586"/>
      <c r="AQ133" s="586"/>
      <c r="AR133" s="586"/>
      <c r="AS133" s="586"/>
      <c r="AT133" s="586"/>
      <c r="AU133" s="586"/>
      <c r="AV133" s="586"/>
    </row>
    <row r="134" spans="1:48" s="599" customFormat="1" ht="15.75">
      <c r="A134" s="594" t="s">
        <v>217</v>
      </c>
      <c r="B134" s="595">
        <v>2094.86</v>
      </c>
      <c r="C134" s="216">
        <v>162000425</v>
      </c>
      <c r="D134" s="217">
        <v>45316</v>
      </c>
      <c r="E134" s="250">
        <v>3771</v>
      </c>
      <c r="F134" s="596">
        <v>3750</v>
      </c>
      <c r="G134" s="597"/>
      <c r="H134" s="598"/>
      <c r="I134" s="586"/>
      <c r="J134" s="586"/>
      <c r="K134" s="586"/>
      <c r="L134" s="586"/>
      <c r="M134" s="586"/>
      <c r="N134" s="586"/>
      <c r="O134" s="586"/>
      <c r="P134" s="586"/>
      <c r="Q134" s="586"/>
      <c r="R134" s="586"/>
      <c r="S134" s="586"/>
      <c r="T134" s="586"/>
      <c r="U134" s="586"/>
      <c r="V134" s="586"/>
      <c r="W134" s="586"/>
      <c r="X134" s="586"/>
      <c r="Y134" s="586"/>
      <c r="Z134" s="586"/>
      <c r="AA134" s="586"/>
      <c r="AB134" s="586"/>
      <c r="AC134" s="586"/>
      <c r="AD134" s="586"/>
      <c r="AE134" s="586"/>
      <c r="AF134" s="586"/>
      <c r="AG134" s="586"/>
      <c r="AH134" s="586"/>
      <c r="AI134" s="586"/>
      <c r="AJ134" s="586"/>
      <c r="AK134" s="586"/>
      <c r="AL134" s="586"/>
      <c r="AM134" s="586"/>
      <c r="AN134" s="586"/>
      <c r="AO134" s="586"/>
      <c r="AP134" s="586"/>
      <c r="AQ134" s="586"/>
      <c r="AR134" s="586"/>
      <c r="AS134" s="586"/>
      <c r="AT134" s="586"/>
      <c r="AU134" s="586"/>
      <c r="AV134" s="586"/>
    </row>
    <row r="135" spans="1:48" s="599" customFormat="1" ht="15.75">
      <c r="A135" s="594" t="s">
        <v>56</v>
      </c>
      <c r="B135" s="595">
        <v>4139.8500000000004</v>
      </c>
      <c r="C135" s="216">
        <v>162000434</v>
      </c>
      <c r="D135" s="217">
        <v>45320</v>
      </c>
      <c r="E135" s="250">
        <v>3587</v>
      </c>
      <c r="F135" s="596">
        <v>3247</v>
      </c>
      <c r="G135" s="597"/>
      <c r="H135" s="598"/>
      <c r="I135" s="586"/>
      <c r="J135" s="586"/>
      <c r="K135" s="586"/>
      <c r="L135" s="586"/>
      <c r="M135" s="586"/>
      <c r="N135" s="586"/>
      <c r="O135" s="586"/>
      <c r="P135" s="586"/>
      <c r="Q135" s="586"/>
      <c r="R135" s="586"/>
      <c r="S135" s="586"/>
      <c r="T135" s="586"/>
      <c r="U135" s="586"/>
      <c r="V135" s="586"/>
      <c r="W135" s="586"/>
      <c r="X135" s="586"/>
      <c r="Y135" s="586"/>
      <c r="Z135" s="586"/>
      <c r="AA135" s="586"/>
      <c r="AB135" s="586"/>
      <c r="AC135" s="586"/>
      <c r="AD135" s="586"/>
      <c r="AE135" s="586"/>
      <c r="AF135" s="586"/>
      <c r="AG135" s="586"/>
      <c r="AH135" s="586"/>
      <c r="AI135" s="586"/>
      <c r="AJ135" s="586"/>
      <c r="AK135" s="586"/>
      <c r="AL135" s="586"/>
      <c r="AM135" s="586"/>
      <c r="AN135" s="586"/>
      <c r="AO135" s="586"/>
      <c r="AP135" s="586"/>
      <c r="AQ135" s="586"/>
      <c r="AR135" s="586"/>
      <c r="AS135" s="586"/>
      <c r="AT135" s="586"/>
      <c r="AU135" s="586"/>
      <c r="AV135" s="586"/>
    </row>
    <row r="136" spans="1:48" s="599" customFormat="1" ht="15.75">
      <c r="A136" s="594" t="s">
        <v>56</v>
      </c>
      <c r="B136" s="595">
        <v>4005.6</v>
      </c>
      <c r="C136" s="216">
        <v>162000439</v>
      </c>
      <c r="D136" s="217">
        <v>45321</v>
      </c>
      <c r="E136" s="250">
        <v>3248</v>
      </c>
      <c r="F136" s="596">
        <v>1981</v>
      </c>
      <c r="G136" s="597"/>
      <c r="H136" s="598"/>
      <c r="I136" s="586"/>
      <c r="J136" s="586"/>
      <c r="K136" s="586"/>
      <c r="L136" s="586"/>
      <c r="M136" s="586"/>
      <c r="N136" s="586"/>
      <c r="O136" s="586"/>
      <c r="P136" s="586"/>
      <c r="Q136" s="586"/>
      <c r="R136" s="586"/>
      <c r="S136" s="586"/>
      <c r="T136" s="586"/>
      <c r="U136" s="586"/>
      <c r="V136" s="586"/>
      <c r="W136" s="586"/>
      <c r="X136" s="586"/>
      <c r="Y136" s="586"/>
      <c r="Z136" s="586"/>
      <c r="AA136" s="586"/>
      <c r="AB136" s="586"/>
      <c r="AC136" s="586"/>
      <c r="AD136" s="586"/>
      <c r="AE136" s="586"/>
      <c r="AF136" s="586"/>
      <c r="AG136" s="586"/>
      <c r="AH136" s="586"/>
      <c r="AI136" s="586"/>
      <c r="AJ136" s="586"/>
      <c r="AK136" s="586"/>
      <c r="AL136" s="586"/>
      <c r="AM136" s="586"/>
      <c r="AN136" s="586"/>
      <c r="AO136" s="586"/>
      <c r="AP136" s="586"/>
      <c r="AQ136" s="586"/>
      <c r="AR136" s="586"/>
      <c r="AS136" s="586"/>
      <c r="AT136" s="586"/>
      <c r="AU136" s="586"/>
      <c r="AV136" s="586"/>
    </row>
    <row r="137" spans="1:48" s="599" customFormat="1" ht="15.75">
      <c r="A137" s="594" t="s">
        <v>82</v>
      </c>
      <c r="B137" s="595">
        <v>3990.35</v>
      </c>
      <c r="C137" s="216">
        <v>162000386</v>
      </c>
      <c r="D137" s="217">
        <v>45290</v>
      </c>
      <c r="E137" s="250">
        <v>4253</v>
      </c>
      <c r="F137" s="596">
        <v>3659</v>
      </c>
      <c r="G137" s="597"/>
      <c r="H137" s="598"/>
      <c r="I137" s="586"/>
      <c r="J137" s="586"/>
      <c r="K137" s="586"/>
      <c r="L137" s="586"/>
      <c r="M137" s="586"/>
      <c r="N137" s="586"/>
      <c r="O137" s="586"/>
      <c r="P137" s="586"/>
      <c r="Q137" s="586"/>
      <c r="R137" s="586"/>
      <c r="S137" s="586"/>
      <c r="T137" s="586"/>
      <c r="U137" s="586"/>
      <c r="V137" s="586"/>
      <c r="W137" s="586"/>
      <c r="X137" s="586"/>
      <c r="Y137" s="586"/>
      <c r="Z137" s="586"/>
      <c r="AA137" s="586"/>
      <c r="AB137" s="586"/>
      <c r="AC137" s="586"/>
      <c r="AD137" s="586"/>
      <c r="AE137" s="586"/>
      <c r="AF137" s="586"/>
      <c r="AG137" s="586"/>
      <c r="AH137" s="586"/>
      <c r="AI137" s="586"/>
      <c r="AJ137" s="586"/>
      <c r="AK137" s="586"/>
      <c r="AL137" s="586"/>
      <c r="AM137" s="586"/>
      <c r="AN137" s="586"/>
      <c r="AO137" s="586"/>
      <c r="AP137" s="586"/>
      <c r="AQ137" s="586"/>
      <c r="AR137" s="586"/>
      <c r="AS137" s="586"/>
      <c r="AT137" s="586"/>
      <c r="AU137" s="586"/>
      <c r="AV137" s="586"/>
    </row>
    <row r="138" spans="1:48" s="599" customFormat="1" ht="15.75">
      <c r="A138" s="594" t="s">
        <v>82</v>
      </c>
      <c r="B138" s="595">
        <v>4037.4</v>
      </c>
      <c r="C138" s="216">
        <v>162000388</v>
      </c>
      <c r="D138" s="217">
        <v>45291</v>
      </c>
      <c r="E138" s="250">
        <v>4253</v>
      </c>
      <c r="F138" s="596">
        <v>4170</v>
      </c>
      <c r="G138" s="597"/>
      <c r="H138" s="598"/>
      <c r="I138" s="586"/>
      <c r="J138" s="586"/>
      <c r="K138" s="586"/>
      <c r="L138" s="586"/>
      <c r="M138" s="586"/>
      <c r="N138" s="586"/>
      <c r="O138" s="586"/>
      <c r="P138" s="586"/>
      <c r="Q138" s="586"/>
      <c r="R138" s="586"/>
      <c r="S138" s="586"/>
      <c r="T138" s="586"/>
      <c r="U138" s="586"/>
      <c r="V138" s="586"/>
      <c r="W138" s="586"/>
      <c r="X138" s="586"/>
      <c r="Y138" s="586"/>
      <c r="Z138" s="586"/>
      <c r="AA138" s="586"/>
      <c r="AB138" s="586"/>
      <c r="AC138" s="586"/>
      <c r="AD138" s="586"/>
      <c r="AE138" s="586"/>
      <c r="AF138" s="586"/>
      <c r="AG138" s="586"/>
      <c r="AH138" s="586"/>
      <c r="AI138" s="586"/>
      <c r="AJ138" s="586"/>
      <c r="AK138" s="586"/>
      <c r="AL138" s="586"/>
      <c r="AM138" s="586"/>
      <c r="AN138" s="586"/>
      <c r="AO138" s="586"/>
      <c r="AP138" s="586"/>
      <c r="AQ138" s="586"/>
      <c r="AR138" s="586"/>
      <c r="AS138" s="586"/>
      <c r="AT138" s="586"/>
      <c r="AU138" s="586"/>
      <c r="AV138" s="586"/>
    </row>
    <row r="139" spans="1:48" s="599" customFormat="1" ht="15.75">
      <c r="A139" s="594" t="s">
        <v>55</v>
      </c>
      <c r="B139" s="595">
        <v>4059.95</v>
      </c>
      <c r="C139" s="216">
        <v>162000389</v>
      </c>
      <c r="D139" s="217">
        <v>45291</v>
      </c>
      <c r="E139" s="250">
        <v>3717</v>
      </c>
      <c r="F139" s="596">
        <v>3329</v>
      </c>
      <c r="G139" s="597"/>
      <c r="H139" s="598"/>
      <c r="I139" s="586"/>
      <c r="J139" s="586"/>
      <c r="K139" s="586"/>
      <c r="L139" s="586"/>
      <c r="M139" s="586"/>
      <c r="N139" s="586"/>
      <c r="O139" s="586"/>
      <c r="P139" s="586"/>
      <c r="Q139" s="586"/>
      <c r="R139" s="586"/>
      <c r="S139" s="586"/>
      <c r="T139" s="586"/>
      <c r="U139" s="586"/>
      <c r="V139" s="586"/>
      <c r="W139" s="586"/>
      <c r="X139" s="586"/>
      <c r="Y139" s="586"/>
      <c r="Z139" s="586"/>
      <c r="AA139" s="586"/>
      <c r="AB139" s="586"/>
      <c r="AC139" s="586"/>
      <c r="AD139" s="586"/>
      <c r="AE139" s="586"/>
      <c r="AF139" s="586"/>
      <c r="AG139" s="586"/>
      <c r="AH139" s="586"/>
      <c r="AI139" s="586"/>
      <c r="AJ139" s="586"/>
      <c r="AK139" s="586"/>
      <c r="AL139" s="586"/>
      <c r="AM139" s="586"/>
      <c r="AN139" s="586"/>
      <c r="AO139" s="586"/>
      <c r="AP139" s="586"/>
      <c r="AQ139" s="586"/>
      <c r="AR139" s="586"/>
      <c r="AS139" s="586"/>
      <c r="AT139" s="586"/>
      <c r="AU139" s="586"/>
      <c r="AV139" s="586"/>
    </row>
    <row r="140" spans="1:48" s="599" customFormat="1" ht="15.75">
      <c r="A140" s="594" t="s">
        <v>82</v>
      </c>
      <c r="B140" s="595">
        <v>4097.25</v>
      </c>
      <c r="C140" s="216">
        <v>162000390</v>
      </c>
      <c r="D140" s="217">
        <v>45292</v>
      </c>
      <c r="E140" s="250">
        <v>4253</v>
      </c>
      <c r="F140" s="596">
        <v>3090</v>
      </c>
      <c r="G140" s="597"/>
      <c r="H140" s="598"/>
      <c r="I140" s="586"/>
      <c r="J140" s="586"/>
      <c r="K140" s="586"/>
      <c r="L140" s="586"/>
      <c r="M140" s="586"/>
      <c r="N140" s="586"/>
      <c r="O140" s="586"/>
      <c r="P140" s="586"/>
      <c r="Q140" s="586"/>
      <c r="R140" s="586"/>
      <c r="S140" s="586"/>
      <c r="T140" s="586"/>
      <c r="U140" s="586"/>
      <c r="V140" s="586"/>
      <c r="W140" s="586"/>
      <c r="X140" s="586"/>
      <c r="Y140" s="586"/>
      <c r="Z140" s="586"/>
      <c r="AA140" s="586"/>
      <c r="AB140" s="586"/>
      <c r="AC140" s="586"/>
      <c r="AD140" s="586"/>
      <c r="AE140" s="586"/>
      <c r="AF140" s="586"/>
      <c r="AG140" s="586"/>
      <c r="AH140" s="586"/>
      <c r="AI140" s="586"/>
      <c r="AJ140" s="586"/>
      <c r="AK140" s="586"/>
      <c r="AL140" s="586"/>
      <c r="AM140" s="586"/>
      <c r="AN140" s="586"/>
      <c r="AO140" s="586"/>
      <c r="AP140" s="586"/>
      <c r="AQ140" s="586"/>
      <c r="AR140" s="586"/>
      <c r="AS140" s="586"/>
      <c r="AT140" s="586"/>
      <c r="AU140" s="586"/>
      <c r="AV140" s="586"/>
    </row>
    <row r="141" spans="1:48" s="599" customFormat="1" ht="15.75">
      <c r="A141" s="594" t="s">
        <v>82</v>
      </c>
      <c r="B141" s="595">
        <v>4048.85</v>
      </c>
      <c r="C141" s="216">
        <v>162000396</v>
      </c>
      <c r="D141" s="217">
        <v>45298</v>
      </c>
      <c r="E141" s="250">
        <v>4253</v>
      </c>
      <c r="F141" s="596">
        <v>4202</v>
      </c>
      <c r="G141" s="597"/>
      <c r="H141" s="598"/>
      <c r="I141" s="586"/>
      <c r="J141" s="586"/>
      <c r="K141" s="586"/>
      <c r="L141" s="586"/>
      <c r="M141" s="586"/>
      <c r="N141" s="586"/>
      <c r="O141" s="586"/>
      <c r="P141" s="586"/>
      <c r="Q141" s="586"/>
      <c r="R141" s="586"/>
      <c r="S141" s="586"/>
      <c r="T141" s="586"/>
      <c r="U141" s="586"/>
      <c r="V141" s="586"/>
      <c r="W141" s="586"/>
      <c r="X141" s="586"/>
      <c r="Y141" s="586"/>
      <c r="Z141" s="586"/>
      <c r="AA141" s="586"/>
      <c r="AB141" s="586"/>
      <c r="AC141" s="586"/>
      <c r="AD141" s="586"/>
      <c r="AE141" s="586"/>
      <c r="AF141" s="586"/>
      <c r="AG141" s="586"/>
      <c r="AH141" s="586"/>
      <c r="AI141" s="586"/>
      <c r="AJ141" s="586"/>
      <c r="AK141" s="586"/>
      <c r="AL141" s="586"/>
      <c r="AM141" s="586"/>
      <c r="AN141" s="586"/>
      <c r="AO141" s="586"/>
      <c r="AP141" s="586"/>
      <c r="AQ141" s="586"/>
      <c r="AR141" s="586"/>
      <c r="AS141" s="586"/>
      <c r="AT141" s="586"/>
      <c r="AU141" s="586"/>
      <c r="AV141" s="586"/>
    </row>
    <row r="142" spans="1:48" s="599" customFormat="1" ht="15.75">
      <c r="A142" s="594" t="s">
        <v>16</v>
      </c>
      <c r="B142" s="595">
        <v>3811.4</v>
      </c>
      <c r="C142" s="216">
        <v>142000011</v>
      </c>
      <c r="D142" s="217">
        <v>45300</v>
      </c>
      <c r="E142" s="250">
        <v>4241</v>
      </c>
      <c r="F142" s="596">
        <v>3250</v>
      </c>
      <c r="G142" s="597"/>
      <c r="H142" s="598"/>
      <c r="I142" s="586"/>
      <c r="J142" s="586"/>
      <c r="K142" s="586"/>
      <c r="L142" s="586"/>
      <c r="M142" s="586"/>
      <c r="N142" s="586"/>
      <c r="O142" s="586"/>
      <c r="P142" s="586"/>
      <c r="Q142" s="586"/>
      <c r="R142" s="586"/>
      <c r="S142" s="586"/>
      <c r="T142" s="586"/>
      <c r="U142" s="586"/>
      <c r="V142" s="586"/>
      <c r="W142" s="586"/>
      <c r="X142" s="586"/>
      <c r="Y142" s="586"/>
      <c r="Z142" s="586"/>
      <c r="AA142" s="586"/>
      <c r="AB142" s="586"/>
      <c r="AC142" s="586"/>
      <c r="AD142" s="586"/>
      <c r="AE142" s="586"/>
      <c r="AF142" s="586"/>
      <c r="AG142" s="586"/>
      <c r="AH142" s="586"/>
      <c r="AI142" s="586"/>
      <c r="AJ142" s="586"/>
      <c r="AK142" s="586"/>
      <c r="AL142" s="586"/>
      <c r="AM142" s="586"/>
      <c r="AN142" s="586"/>
      <c r="AO142" s="586"/>
      <c r="AP142" s="586"/>
      <c r="AQ142" s="586"/>
      <c r="AR142" s="586"/>
      <c r="AS142" s="586"/>
      <c r="AT142" s="586"/>
      <c r="AU142" s="586"/>
      <c r="AV142" s="586"/>
    </row>
    <row r="143" spans="1:48" s="599" customFormat="1" ht="15.75">
      <c r="A143" s="594" t="s">
        <v>218</v>
      </c>
      <c r="B143" s="595">
        <v>3889.05</v>
      </c>
      <c r="C143" s="216">
        <v>162000404</v>
      </c>
      <c r="D143" s="217">
        <v>45301</v>
      </c>
      <c r="E143" s="250">
        <v>3912</v>
      </c>
      <c r="F143" s="596">
        <v>2755</v>
      </c>
      <c r="G143" s="597"/>
      <c r="H143" s="598"/>
      <c r="I143" s="586"/>
      <c r="J143" s="586"/>
      <c r="K143" s="586"/>
      <c r="L143" s="586"/>
      <c r="M143" s="586"/>
      <c r="N143" s="586"/>
      <c r="O143" s="586"/>
      <c r="P143" s="586"/>
      <c r="Q143" s="586"/>
      <c r="R143" s="586"/>
      <c r="S143" s="586"/>
      <c r="T143" s="586"/>
      <c r="U143" s="586"/>
      <c r="V143" s="586"/>
      <c r="W143" s="586"/>
      <c r="X143" s="586"/>
      <c r="Y143" s="586"/>
      <c r="Z143" s="586"/>
      <c r="AA143" s="586"/>
      <c r="AB143" s="586"/>
      <c r="AC143" s="586"/>
      <c r="AD143" s="586"/>
      <c r="AE143" s="586"/>
      <c r="AF143" s="586"/>
      <c r="AG143" s="586"/>
      <c r="AH143" s="586"/>
      <c r="AI143" s="586"/>
      <c r="AJ143" s="586"/>
      <c r="AK143" s="586"/>
      <c r="AL143" s="586"/>
      <c r="AM143" s="586"/>
      <c r="AN143" s="586"/>
      <c r="AO143" s="586"/>
      <c r="AP143" s="586"/>
      <c r="AQ143" s="586"/>
      <c r="AR143" s="586"/>
      <c r="AS143" s="586"/>
      <c r="AT143" s="586"/>
      <c r="AU143" s="586"/>
      <c r="AV143" s="586"/>
    </row>
    <row r="144" spans="1:48" s="599" customFormat="1" ht="15.75">
      <c r="A144" s="594" t="s">
        <v>55</v>
      </c>
      <c r="B144" s="595">
        <v>4011.7</v>
      </c>
      <c r="C144" s="216">
        <v>162000407</v>
      </c>
      <c r="D144" s="217">
        <v>45303</v>
      </c>
      <c r="E144" s="250">
        <v>3717</v>
      </c>
      <c r="F144" s="596">
        <v>2187</v>
      </c>
      <c r="G144" s="597"/>
      <c r="H144" s="598"/>
      <c r="I144" s="586"/>
      <c r="J144" s="586"/>
      <c r="K144" s="586"/>
      <c r="L144" s="586"/>
      <c r="M144" s="586"/>
      <c r="N144" s="586"/>
      <c r="O144" s="586"/>
      <c r="P144" s="586"/>
      <c r="Q144" s="586"/>
      <c r="R144" s="586"/>
      <c r="S144" s="586"/>
      <c r="T144" s="586"/>
      <c r="U144" s="586"/>
      <c r="V144" s="586"/>
      <c r="W144" s="586"/>
      <c r="X144" s="586"/>
      <c r="Y144" s="586"/>
      <c r="Z144" s="586"/>
      <c r="AA144" s="586"/>
      <c r="AB144" s="586"/>
      <c r="AC144" s="586"/>
      <c r="AD144" s="586"/>
      <c r="AE144" s="586"/>
      <c r="AF144" s="586"/>
      <c r="AG144" s="586"/>
      <c r="AH144" s="586"/>
      <c r="AI144" s="586"/>
      <c r="AJ144" s="586"/>
      <c r="AK144" s="586"/>
      <c r="AL144" s="586"/>
      <c r="AM144" s="586"/>
      <c r="AN144" s="586"/>
      <c r="AO144" s="586"/>
      <c r="AP144" s="586"/>
      <c r="AQ144" s="586"/>
      <c r="AR144" s="586"/>
      <c r="AS144" s="586"/>
      <c r="AT144" s="586"/>
      <c r="AU144" s="586"/>
      <c r="AV144" s="586"/>
    </row>
    <row r="145" spans="1:48" s="599" customFormat="1" ht="15.75">
      <c r="A145" s="594" t="s">
        <v>16</v>
      </c>
      <c r="B145" s="595">
        <v>3876.4</v>
      </c>
      <c r="C145" s="216">
        <v>142000012</v>
      </c>
      <c r="D145" s="217">
        <v>45305</v>
      </c>
      <c r="E145" s="250">
        <v>4241</v>
      </c>
      <c r="F145" s="596">
        <v>3659</v>
      </c>
      <c r="G145" s="597"/>
      <c r="H145" s="598"/>
      <c r="I145" s="586"/>
      <c r="J145" s="586"/>
      <c r="K145" s="586"/>
      <c r="L145" s="586"/>
      <c r="M145" s="586"/>
      <c r="N145" s="586"/>
      <c r="O145" s="586"/>
      <c r="P145" s="586"/>
      <c r="Q145" s="586"/>
      <c r="R145" s="586"/>
      <c r="S145" s="586"/>
      <c r="T145" s="586"/>
      <c r="U145" s="586"/>
      <c r="V145" s="586"/>
      <c r="W145" s="586"/>
      <c r="X145" s="586"/>
      <c r="Y145" s="586"/>
      <c r="Z145" s="586"/>
      <c r="AA145" s="586"/>
      <c r="AB145" s="586"/>
      <c r="AC145" s="586"/>
      <c r="AD145" s="586"/>
      <c r="AE145" s="586"/>
      <c r="AF145" s="586"/>
      <c r="AG145" s="586"/>
      <c r="AH145" s="586"/>
      <c r="AI145" s="586"/>
      <c r="AJ145" s="586"/>
      <c r="AK145" s="586"/>
      <c r="AL145" s="586"/>
      <c r="AM145" s="586"/>
      <c r="AN145" s="586"/>
      <c r="AO145" s="586"/>
      <c r="AP145" s="586"/>
      <c r="AQ145" s="586"/>
      <c r="AR145" s="586"/>
      <c r="AS145" s="586"/>
      <c r="AT145" s="586"/>
      <c r="AU145" s="586"/>
      <c r="AV145" s="586"/>
    </row>
    <row r="146" spans="1:48" s="599" customFormat="1" ht="15.75">
      <c r="A146" s="594" t="s">
        <v>16</v>
      </c>
      <c r="B146" s="595">
        <v>3843.9</v>
      </c>
      <c r="C146" s="216">
        <v>142000014</v>
      </c>
      <c r="D146" s="217">
        <v>45306</v>
      </c>
      <c r="E146" s="250">
        <v>4241</v>
      </c>
      <c r="F146" s="596">
        <v>3738</v>
      </c>
      <c r="G146" s="597"/>
      <c r="H146" s="598"/>
      <c r="I146" s="586"/>
      <c r="J146" s="586"/>
      <c r="K146" s="586"/>
      <c r="L146" s="586"/>
      <c r="M146" s="586"/>
      <c r="N146" s="586"/>
      <c r="O146" s="586"/>
      <c r="P146" s="586"/>
      <c r="Q146" s="586"/>
      <c r="R146" s="586"/>
      <c r="S146" s="586"/>
      <c r="T146" s="586"/>
      <c r="U146" s="586"/>
      <c r="V146" s="586"/>
      <c r="W146" s="586"/>
      <c r="X146" s="586"/>
      <c r="Y146" s="586"/>
      <c r="Z146" s="586"/>
      <c r="AA146" s="586"/>
      <c r="AB146" s="586"/>
      <c r="AC146" s="586"/>
      <c r="AD146" s="586"/>
      <c r="AE146" s="586"/>
      <c r="AF146" s="586"/>
      <c r="AG146" s="586"/>
      <c r="AH146" s="586"/>
      <c r="AI146" s="586"/>
      <c r="AJ146" s="586"/>
      <c r="AK146" s="586"/>
      <c r="AL146" s="586"/>
      <c r="AM146" s="586"/>
      <c r="AN146" s="586"/>
      <c r="AO146" s="586"/>
      <c r="AP146" s="586"/>
      <c r="AQ146" s="586"/>
      <c r="AR146" s="586"/>
      <c r="AS146" s="586"/>
      <c r="AT146" s="586"/>
      <c r="AU146" s="586"/>
      <c r="AV146" s="586"/>
    </row>
    <row r="147" spans="1:48" s="599" customFormat="1" ht="15.75">
      <c r="A147" s="594" t="s">
        <v>55</v>
      </c>
      <c r="B147" s="595">
        <v>4024.3</v>
      </c>
      <c r="C147" s="216">
        <v>162000416</v>
      </c>
      <c r="D147" s="217">
        <v>45307</v>
      </c>
      <c r="E147" s="250">
        <v>3717</v>
      </c>
      <c r="F147" s="596">
        <v>3639</v>
      </c>
      <c r="G147" s="597"/>
      <c r="H147" s="598"/>
      <c r="I147" s="586"/>
      <c r="J147" s="586"/>
      <c r="K147" s="586"/>
      <c r="L147" s="586"/>
      <c r="M147" s="586"/>
      <c r="N147" s="586"/>
      <c r="O147" s="586"/>
      <c r="P147" s="586"/>
      <c r="Q147" s="586"/>
      <c r="R147" s="586"/>
      <c r="S147" s="586"/>
      <c r="T147" s="586"/>
      <c r="U147" s="586"/>
      <c r="V147" s="586"/>
      <c r="W147" s="586"/>
      <c r="X147" s="586"/>
      <c r="Y147" s="586"/>
      <c r="Z147" s="586"/>
      <c r="AA147" s="586"/>
      <c r="AB147" s="586"/>
      <c r="AC147" s="586"/>
      <c r="AD147" s="586"/>
      <c r="AE147" s="586"/>
      <c r="AF147" s="586"/>
      <c r="AG147" s="586"/>
      <c r="AH147" s="586"/>
      <c r="AI147" s="586"/>
      <c r="AJ147" s="586"/>
      <c r="AK147" s="586"/>
      <c r="AL147" s="586"/>
      <c r="AM147" s="586"/>
      <c r="AN147" s="586"/>
      <c r="AO147" s="586"/>
      <c r="AP147" s="586"/>
      <c r="AQ147" s="586"/>
      <c r="AR147" s="586"/>
      <c r="AS147" s="586"/>
      <c r="AT147" s="586"/>
      <c r="AU147" s="586"/>
      <c r="AV147" s="586"/>
    </row>
    <row r="148" spans="1:48" s="599" customFormat="1" ht="15.75">
      <c r="A148" s="594" t="s">
        <v>55</v>
      </c>
      <c r="B148" s="595">
        <v>4014.8</v>
      </c>
      <c r="C148" s="216">
        <v>162000415</v>
      </c>
      <c r="D148" s="217">
        <v>45306</v>
      </c>
      <c r="E148" s="250">
        <v>3717</v>
      </c>
      <c r="F148" s="596">
        <v>2868</v>
      </c>
      <c r="G148" s="597"/>
      <c r="H148" s="598"/>
      <c r="I148" s="586"/>
      <c r="J148" s="586"/>
      <c r="K148" s="586"/>
      <c r="L148" s="586"/>
      <c r="M148" s="586"/>
      <c r="N148" s="586"/>
      <c r="O148" s="586"/>
      <c r="P148" s="586"/>
      <c r="Q148" s="586"/>
      <c r="R148" s="586"/>
      <c r="S148" s="586"/>
      <c r="T148" s="586"/>
      <c r="U148" s="586"/>
      <c r="V148" s="586"/>
      <c r="W148" s="586"/>
      <c r="X148" s="586"/>
      <c r="Y148" s="586"/>
      <c r="Z148" s="586"/>
      <c r="AA148" s="586"/>
      <c r="AB148" s="586"/>
      <c r="AC148" s="586"/>
      <c r="AD148" s="586"/>
      <c r="AE148" s="586"/>
      <c r="AF148" s="586"/>
      <c r="AG148" s="586"/>
      <c r="AH148" s="586"/>
      <c r="AI148" s="586"/>
      <c r="AJ148" s="586"/>
      <c r="AK148" s="586"/>
      <c r="AL148" s="586"/>
      <c r="AM148" s="586"/>
      <c r="AN148" s="586"/>
      <c r="AO148" s="586"/>
      <c r="AP148" s="586"/>
      <c r="AQ148" s="586"/>
      <c r="AR148" s="586"/>
      <c r="AS148" s="586"/>
      <c r="AT148" s="586"/>
      <c r="AU148" s="586"/>
      <c r="AV148" s="586"/>
    </row>
    <row r="149" spans="1:48" s="599" customFormat="1" ht="15.75">
      <c r="A149" s="594" t="s">
        <v>16</v>
      </c>
      <c r="B149" s="595">
        <v>3912.65</v>
      </c>
      <c r="C149" s="216">
        <v>142000016</v>
      </c>
      <c r="D149" s="217">
        <v>45308</v>
      </c>
      <c r="E149" s="250">
        <v>4241</v>
      </c>
      <c r="F149" s="596">
        <v>3566</v>
      </c>
      <c r="G149" s="597"/>
      <c r="H149" s="598"/>
      <c r="I149" s="586"/>
      <c r="J149" s="586"/>
      <c r="K149" s="586"/>
      <c r="L149" s="586"/>
      <c r="M149" s="586"/>
      <c r="N149" s="586"/>
      <c r="O149" s="586"/>
      <c r="P149" s="586"/>
      <c r="Q149" s="586"/>
      <c r="R149" s="586"/>
      <c r="S149" s="586"/>
      <c r="T149" s="586"/>
      <c r="U149" s="586"/>
      <c r="V149" s="586"/>
      <c r="W149" s="586"/>
      <c r="X149" s="586"/>
      <c r="Y149" s="586"/>
      <c r="Z149" s="586"/>
      <c r="AA149" s="586"/>
      <c r="AB149" s="586"/>
      <c r="AC149" s="586"/>
      <c r="AD149" s="586"/>
      <c r="AE149" s="586"/>
      <c r="AF149" s="586"/>
      <c r="AG149" s="586"/>
      <c r="AH149" s="586"/>
      <c r="AI149" s="586"/>
      <c r="AJ149" s="586"/>
      <c r="AK149" s="586"/>
      <c r="AL149" s="586"/>
      <c r="AM149" s="586"/>
      <c r="AN149" s="586"/>
      <c r="AO149" s="586"/>
      <c r="AP149" s="586"/>
      <c r="AQ149" s="586"/>
      <c r="AR149" s="586"/>
      <c r="AS149" s="586"/>
      <c r="AT149" s="586"/>
      <c r="AU149" s="586"/>
      <c r="AV149" s="586"/>
    </row>
    <row r="150" spans="1:48" s="599" customFormat="1" ht="15.75">
      <c r="A150" s="594" t="s">
        <v>82</v>
      </c>
      <c r="B150" s="595">
        <v>70.05</v>
      </c>
      <c r="C150" s="216">
        <v>161011415</v>
      </c>
      <c r="D150" s="217" t="s">
        <v>219</v>
      </c>
      <c r="E150" s="250">
        <v>4257</v>
      </c>
      <c r="F150" s="596">
        <v>3260</v>
      </c>
      <c r="G150" s="597"/>
      <c r="H150" s="598"/>
      <c r="I150" s="586"/>
      <c r="J150" s="586"/>
      <c r="K150" s="586"/>
      <c r="L150" s="586"/>
      <c r="M150" s="586"/>
      <c r="N150" s="586"/>
      <c r="O150" s="586"/>
      <c r="P150" s="586"/>
      <c r="Q150" s="586"/>
      <c r="R150" s="586"/>
      <c r="S150" s="586"/>
      <c r="T150" s="586"/>
      <c r="U150" s="586"/>
      <c r="V150" s="586"/>
      <c r="W150" s="586"/>
      <c r="X150" s="586"/>
      <c r="Y150" s="586"/>
      <c r="Z150" s="586"/>
      <c r="AA150" s="586"/>
      <c r="AB150" s="586"/>
      <c r="AC150" s="586"/>
      <c r="AD150" s="586"/>
      <c r="AE150" s="586"/>
      <c r="AF150" s="586"/>
      <c r="AG150" s="586"/>
      <c r="AH150" s="586"/>
      <c r="AI150" s="586"/>
      <c r="AJ150" s="586"/>
      <c r="AK150" s="586"/>
      <c r="AL150" s="586"/>
      <c r="AM150" s="586"/>
      <c r="AN150" s="586"/>
      <c r="AO150" s="586"/>
      <c r="AP150" s="586"/>
      <c r="AQ150" s="586"/>
      <c r="AR150" s="586"/>
      <c r="AS150" s="586"/>
      <c r="AT150" s="586"/>
      <c r="AU150" s="586"/>
      <c r="AV150" s="586"/>
    </row>
    <row r="151" spans="1:48" s="599" customFormat="1" ht="15.75">
      <c r="A151" s="594" t="s">
        <v>16</v>
      </c>
      <c r="B151" s="595">
        <v>3835.4</v>
      </c>
      <c r="C151" s="216">
        <v>162000423</v>
      </c>
      <c r="D151" s="217">
        <v>45314</v>
      </c>
      <c r="E151" s="250">
        <v>4241</v>
      </c>
      <c r="F151" s="596">
        <v>3639</v>
      </c>
      <c r="G151" s="597"/>
      <c r="H151" s="598"/>
      <c r="I151" s="586"/>
      <c r="J151" s="586"/>
      <c r="K151" s="586"/>
      <c r="L151" s="586"/>
      <c r="M151" s="586"/>
      <c r="N151" s="586"/>
      <c r="O151" s="586"/>
      <c r="P151" s="586"/>
      <c r="Q151" s="586"/>
      <c r="R151" s="586"/>
      <c r="S151" s="586"/>
      <c r="T151" s="586"/>
      <c r="U151" s="586"/>
      <c r="V151" s="586"/>
      <c r="W151" s="586"/>
      <c r="X151" s="586"/>
      <c r="Y151" s="586"/>
      <c r="Z151" s="586"/>
      <c r="AA151" s="586"/>
      <c r="AB151" s="586"/>
      <c r="AC151" s="586"/>
      <c r="AD151" s="586"/>
      <c r="AE151" s="586"/>
      <c r="AF151" s="586"/>
      <c r="AG151" s="586"/>
      <c r="AH151" s="586"/>
      <c r="AI151" s="586"/>
      <c r="AJ151" s="586"/>
      <c r="AK151" s="586"/>
      <c r="AL151" s="586"/>
      <c r="AM151" s="586"/>
      <c r="AN151" s="586"/>
      <c r="AO151" s="586"/>
      <c r="AP151" s="586"/>
      <c r="AQ151" s="586"/>
      <c r="AR151" s="586"/>
      <c r="AS151" s="586"/>
      <c r="AT151" s="586"/>
      <c r="AU151" s="586"/>
      <c r="AV151" s="586"/>
    </row>
    <row r="152" spans="1:48" s="599" customFormat="1" ht="15.75">
      <c r="A152" s="594" t="s">
        <v>16</v>
      </c>
      <c r="B152" s="595">
        <v>4018.55</v>
      </c>
      <c r="C152" s="216">
        <v>162000432</v>
      </c>
      <c r="D152" s="217">
        <v>45319</v>
      </c>
      <c r="E152" s="250">
        <v>4241</v>
      </c>
      <c r="F152" s="596">
        <v>3236</v>
      </c>
      <c r="G152" s="597"/>
      <c r="H152" s="598"/>
      <c r="I152" s="586"/>
      <c r="J152" s="586"/>
      <c r="K152" s="586"/>
      <c r="L152" s="586"/>
      <c r="M152" s="586"/>
      <c r="N152" s="586"/>
      <c r="O152" s="586"/>
      <c r="P152" s="586"/>
      <c r="Q152" s="586"/>
      <c r="R152" s="586"/>
      <c r="S152" s="586"/>
      <c r="T152" s="586"/>
      <c r="U152" s="586"/>
      <c r="V152" s="586"/>
      <c r="W152" s="586"/>
      <c r="X152" s="586"/>
      <c r="Y152" s="586"/>
      <c r="Z152" s="586"/>
      <c r="AA152" s="586"/>
      <c r="AB152" s="586"/>
      <c r="AC152" s="586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  <c r="AO152" s="586"/>
      <c r="AP152" s="586"/>
      <c r="AQ152" s="586"/>
      <c r="AR152" s="586"/>
      <c r="AS152" s="586"/>
      <c r="AT152" s="586"/>
      <c r="AU152" s="586"/>
      <c r="AV152" s="586"/>
    </row>
    <row r="153" spans="1:48" s="599" customFormat="1" ht="15.75">
      <c r="A153" s="594" t="s">
        <v>16</v>
      </c>
      <c r="B153" s="595">
        <v>3958.6</v>
      </c>
      <c r="C153" s="216">
        <v>162000435</v>
      </c>
      <c r="D153" s="217">
        <v>45320</v>
      </c>
      <c r="E153" s="250">
        <v>4241</v>
      </c>
      <c r="F153" s="596">
        <v>3230</v>
      </c>
      <c r="G153" s="597"/>
      <c r="H153" s="598"/>
      <c r="I153" s="586"/>
      <c r="J153" s="586"/>
      <c r="K153" s="586"/>
      <c r="L153" s="586"/>
      <c r="M153" s="586"/>
      <c r="N153" s="586"/>
      <c r="O153" s="586"/>
      <c r="P153" s="586"/>
      <c r="Q153" s="586"/>
      <c r="R153" s="586"/>
      <c r="S153" s="586"/>
      <c r="T153" s="586"/>
      <c r="U153" s="586"/>
      <c r="V153" s="586"/>
      <c r="W153" s="586"/>
      <c r="X153" s="586"/>
      <c r="Y153" s="586"/>
      <c r="Z153" s="586"/>
      <c r="AA153" s="586"/>
      <c r="AB153" s="586"/>
      <c r="AC153" s="586"/>
      <c r="AD153" s="586"/>
      <c r="AE153" s="586"/>
      <c r="AF153" s="586"/>
      <c r="AG153" s="586"/>
      <c r="AH153" s="586"/>
      <c r="AI153" s="586"/>
      <c r="AJ153" s="586"/>
      <c r="AK153" s="586"/>
      <c r="AL153" s="586"/>
      <c r="AM153" s="586"/>
      <c r="AN153" s="586"/>
      <c r="AO153" s="586"/>
      <c r="AP153" s="586"/>
      <c r="AQ153" s="586"/>
      <c r="AR153" s="586"/>
      <c r="AS153" s="586"/>
      <c r="AT153" s="586"/>
      <c r="AU153" s="586"/>
      <c r="AV153" s="586"/>
    </row>
    <row r="154" spans="1:48" s="599" customFormat="1" ht="15.75">
      <c r="A154" s="594" t="s">
        <v>101</v>
      </c>
      <c r="B154" s="595">
        <v>4051.35</v>
      </c>
      <c r="C154" s="216">
        <v>451000070</v>
      </c>
      <c r="D154" s="217">
        <v>45313</v>
      </c>
      <c r="E154" s="250">
        <v>3823.5448436760989</v>
      </c>
      <c r="F154" s="596">
        <v>3401</v>
      </c>
      <c r="G154" s="597"/>
      <c r="H154" s="598"/>
      <c r="I154" s="586"/>
      <c r="J154" s="586"/>
      <c r="K154" s="586"/>
      <c r="L154" s="586"/>
      <c r="M154" s="586"/>
      <c r="N154" s="586"/>
      <c r="O154" s="586"/>
      <c r="P154" s="586"/>
      <c r="Q154" s="586"/>
      <c r="R154" s="586"/>
      <c r="S154" s="586"/>
      <c r="T154" s="586"/>
      <c r="U154" s="586"/>
      <c r="V154" s="586"/>
      <c r="W154" s="586"/>
      <c r="X154" s="586"/>
      <c r="Y154" s="586"/>
      <c r="Z154" s="586"/>
      <c r="AA154" s="586"/>
      <c r="AB154" s="586"/>
      <c r="AC154" s="586"/>
      <c r="AD154" s="586"/>
      <c r="AE154" s="586"/>
      <c r="AF154" s="586"/>
      <c r="AG154" s="586"/>
      <c r="AH154" s="586"/>
      <c r="AI154" s="586"/>
      <c r="AJ154" s="586"/>
      <c r="AK154" s="586"/>
      <c r="AL154" s="586"/>
      <c r="AM154" s="586"/>
      <c r="AN154" s="586"/>
      <c r="AO154" s="586"/>
      <c r="AP154" s="586"/>
      <c r="AQ154" s="586"/>
      <c r="AR154" s="586"/>
      <c r="AS154" s="586"/>
      <c r="AT154" s="586"/>
      <c r="AU154" s="586"/>
      <c r="AV154" s="586"/>
    </row>
    <row r="155" spans="1:48" s="599" customFormat="1" ht="15.75">
      <c r="A155" s="594" t="s">
        <v>101</v>
      </c>
      <c r="B155" s="595">
        <v>4086</v>
      </c>
      <c r="C155" s="216">
        <v>451000071</v>
      </c>
      <c r="D155" s="217">
        <v>45314</v>
      </c>
      <c r="E155" s="250">
        <v>3823.5448436760989</v>
      </c>
      <c r="F155" s="596">
        <v>4309</v>
      </c>
      <c r="G155" s="597"/>
      <c r="H155" s="598"/>
      <c r="I155" s="586"/>
      <c r="J155" s="586"/>
      <c r="K155" s="586"/>
      <c r="L155" s="586"/>
      <c r="M155" s="586"/>
      <c r="N155" s="586"/>
      <c r="O155" s="586"/>
      <c r="P155" s="586"/>
      <c r="Q155" s="586"/>
      <c r="R155" s="586"/>
      <c r="S155" s="586"/>
      <c r="T155" s="586"/>
      <c r="U155" s="586"/>
      <c r="V155" s="586"/>
      <c r="W155" s="586"/>
      <c r="X155" s="586"/>
      <c r="Y155" s="586"/>
      <c r="Z155" s="586"/>
      <c r="AA155" s="586"/>
      <c r="AB155" s="586"/>
      <c r="AC155" s="586"/>
      <c r="AD155" s="586"/>
      <c r="AE155" s="586"/>
      <c r="AF155" s="586"/>
      <c r="AG155" s="586"/>
      <c r="AH155" s="586"/>
      <c r="AI155" s="586"/>
      <c r="AJ155" s="586"/>
      <c r="AK155" s="586"/>
      <c r="AL155" s="586"/>
      <c r="AM155" s="586"/>
      <c r="AN155" s="586"/>
      <c r="AO155" s="586"/>
      <c r="AP155" s="586"/>
      <c r="AQ155" s="586"/>
      <c r="AR155" s="586"/>
      <c r="AS155" s="586"/>
      <c r="AT155" s="586"/>
      <c r="AU155" s="586"/>
      <c r="AV155" s="586"/>
    </row>
    <row r="156" spans="1:48" s="599" customFormat="1" ht="15.75">
      <c r="A156" s="594" t="s">
        <v>101</v>
      </c>
      <c r="B156" s="595">
        <v>3868.65</v>
      </c>
      <c r="C156" s="216">
        <v>441000002</v>
      </c>
      <c r="D156" s="217">
        <v>45315</v>
      </c>
      <c r="E156" s="250">
        <v>3823.5448436760989</v>
      </c>
      <c r="F156" s="596">
        <v>3700</v>
      </c>
      <c r="G156" s="597"/>
      <c r="H156" s="598"/>
      <c r="I156" s="586"/>
      <c r="J156" s="586"/>
      <c r="K156" s="586"/>
      <c r="L156" s="586"/>
      <c r="M156" s="586"/>
      <c r="N156" s="586"/>
      <c r="O156" s="586"/>
      <c r="P156" s="586"/>
      <c r="Q156" s="586"/>
      <c r="R156" s="586"/>
      <c r="S156" s="586"/>
      <c r="T156" s="586"/>
      <c r="U156" s="586"/>
      <c r="V156" s="586"/>
      <c r="W156" s="586"/>
      <c r="X156" s="586"/>
      <c r="Y156" s="586"/>
      <c r="Z156" s="586"/>
      <c r="AA156" s="586"/>
      <c r="AB156" s="586"/>
      <c r="AC156" s="586"/>
      <c r="AD156" s="586"/>
      <c r="AE156" s="586"/>
      <c r="AF156" s="586"/>
      <c r="AG156" s="586"/>
      <c r="AH156" s="586"/>
      <c r="AI156" s="586"/>
      <c r="AJ156" s="586"/>
      <c r="AK156" s="586"/>
      <c r="AL156" s="586"/>
      <c r="AM156" s="586"/>
      <c r="AN156" s="586"/>
      <c r="AO156" s="586"/>
      <c r="AP156" s="586"/>
      <c r="AQ156" s="586"/>
      <c r="AR156" s="586"/>
      <c r="AS156" s="586"/>
      <c r="AT156" s="586"/>
      <c r="AU156" s="586"/>
      <c r="AV156" s="586"/>
    </row>
    <row r="157" spans="1:48" s="599" customFormat="1" ht="15.75">
      <c r="A157" s="594" t="s">
        <v>101</v>
      </c>
      <c r="B157" s="595">
        <v>4027.8</v>
      </c>
      <c r="C157" s="216">
        <v>451000072</v>
      </c>
      <c r="D157" s="217">
        <v>45315</v>
      </c>
      <c r="E157" s="250">
        <v>3823.5448436760989</v>
      </c>
      <c r="F157" s="596">
        <v>3825</v>
      </c>
      <c r="G157" s="597"/>
      <c r="H157" s="598"/>
      <c r="I157" s="586"/>
      <c r="J157" s="586"/>
      <c r="K157" s="586"/>
      <c r="L157" s="586"/>
      <c r="M157" s="586"/>
      <c r="N157" s="586"/>
      <c r="O157" s="586"/>
      <c r="P157" s="586"/>
      <c r="Q157" s="586"/>
      <c r="R157" s="586"/>
      <c r="S157" s="586"/>
      <c r="T157" s="586"/>
      <c r="U157" s="586"/>
      <c r="V157" s="586"/>
      <c r="W157" s="586"/>
      <c r="X157" s="586"/>
      <c r="Y157" s="586"/>
      <c r="Z157" s="586"/>
      <c r="AA157" s="586"/>
      <c r="AB157" s="586"/>
      <c r="AC157" s="586"/>
      <c r="AD157" s="586"/>
      <c r="AE157" s="586"/>
      <c r="AF157" s="586"/>
      <c r="AG157" s="586"/>
      <c r="AH157" s="586"/>
      <c r="AI157" s="586"/>
      <c r="AJ157" s="586"/>
      <c r="AK157" s="586"/>
      <c r="AL157" s="586"/>
      <c r="AM157" s="586"/>
      <c r="AN157" s="586"/>
      <c r="AO157" s="586"/>
      <c r="AP157" s="586"/>
      <c r="AQ157" s="586"/>
      <c r="AR157" s="586"/>
      <c r="AS157" s="586"/>
      <c r="AT157" s="586"/>
      <c r="AU157" s="586"/>
      <c r="AV157" s="586"/>
    </row>
    <row r="158" spans="1:48" s="599" customFormat="1" ht="15.75">
      <c r="A158" s="594" t="s">
        <v>101</v>
      </c>
      <c r="B158" s="595">
        <v>3464.9</v>
      </c>
      <c r="C158" s="216">
        <v>461000093</v>
      </c>
      <c r="D158" s="217">
        <v>45316</v>
      </c>
      <c r="E158" s="250">
        <v>3823.5448436760989</v>
      </c>
      <c r="F158" s="596">
        <v>3150</v>
      </c>
      <c r="G158" s="597"/>
      <c r="H158" s="598"/>
      <c r="I158" s="586"/>
      <c r="J158" s="586"/>
      <c r="K158" s="586"/>
      <c r="L158" s="586"/>
      <c r="M158" s="586"/>
      <c r="N158" s="586"/>
      <c r="O158" s="586"/>
      <c r="P158" s="586"/>
      <c r="Q158" s="586"/>
      <c r="R158" s="586"/>
      <c r="S158" s="586"/>
      <c r="T158" s="586"/>
      <c r="U158" s="586"/>
      <c r="V158" s="586"/>
      <c r="W158" s="586"/>
      <c r="X158" s="586"/>
      <c r="Y158" s="586"/>
      <c r="Z158" s="586"/>
      <c r="AA158" s="586"/>
      <c r="AB158" s="586"/>
      <c r="AC158" s="586"/>
      <c r="AD158" s="586"/>
      <c r="AE158" s="586"/>
      <c r="AF158" s="586"/>
      <c r="AG158" s="586"/>
      <c r="AH158" s="586"/>
      <c r="AI158" s="586"/>
      <c r="AJ158" s="586"/>
      <c r="AK158" s="586"/>
      <c r="AL158" s="586"/>
      <c r="AM158" s="586"/>
      <c r="AN158" s="586"/>
      <c r="AO158" s="586"/>
      <c r="AP158" s="586"/>
      <c r="AQ158" s="586"/>
      <c r="AR158" s="586"/>
      <c r="AS158" s="586"/>
      <c r="AT158" s="586"/>
      <c r="AU158" s="586"/>
      <c r="AV158" s="586"/>
    </row>
    <row r="159" spans="1:48" s="599" customFormat="1" ht="15.75">
      <c r="A159" s="594" t="s">
        <v>101</v>
      </c>
      <c r="B159" s="595">
        <v>4071.85</v>
      </c>
      <c r="C159" s="216">
        <v>461000094</v>
      </c>
      <c r="D159" s="217">
        <v>45316</v>
      </c>
      <c r="E159" s="250">
        <v>3823.5448436760989</v>
      </c>
      <c r="F159" s="596">
        <v>3386</v>
      </c>
      <c r="G159" s="597"/>
      <c r="H159" s="598"/>
      <c r="I159" s="586"/>
      <c r="J159" s="586"/>
      <c r="K159" s="586"/>
      <c r="L159" s="586"/>
      <c r="M159" s="586"/>
      <c r="N159" s="586"/>
      <c r="O159" s="586"/>
      <c r="P159" s="586"/>
      <c r="Q159" s="586"/>
      <c r="R159" s="586"/>
      <c r="S159" s="586"/>
      <c r="T159" s="586"/>
      <c r="U159" s="586"/>
      <c r="V159" s="586"/>
      <c r="W159" s="586"/>
      <c r="X159" s="586"/>
      <c r="Y159" s="586"/>
      <c r="Z159" s="586"/>
      <c r="AA159" s="586"/>
      <c r="AB159" s="586"/>
      <c r="AC159" s="586"/>
      <c r="AD159" s="586"/>
      <c r="AE159" s="586"/>
      <c r="AF159" s="586"/>
      <c r="AG159" s="586"/>
      <c r="AH159" s="586"/>
      <c r="AI159" s="586"/>
      <c r="AJ159" s="586"/>
      <c r="AK159" s="586"/>
      <c r="AL159" s="586"/>
      <c r="AM159" s="586"/>
      <c r="AN159" s="586"/>
      <c r="AO159" s="586"/>
      <c r="AP159" s="586"/>
      <c r="AQ159" s="586"/>
      <c r="AR159" s="586"/>
      <c r="AS159" s="586"/>
      <c r="AT159" s="586"/>
      <c r="AU159" s="586"/>
      <c r="AV159" s="586"/>
    </row>
    <row r="160" spans="1:48" s="599" customFormat="1" ht="15.75">
      <c r="A160" s="594" t="s">
        <v>101</v>
      </c>
      <c r="B160" s="595">
        <v>4016.7</v>
      </c>
      <c r="C160" s="216">
        <v>451000073</v>
      </c>
      <c r="D160" s="217">
        <v>45317</v>
      </c>
      <c r="E160" s="250">
        <v>3823.5448436760989</v>
      </c>
      <c r="F160" s="596">
        <v>3684</v>
      </c>
      <c r="G160" s="597"/>
      <c r="H160" s="598"/>
      <c r="I160" s="586"/>
      <c r="J160" s="586"/>
      <c r="K160" s="586"/>
      <c r="L160" s="586"/>
      <c r="M160" s="586"/>
      <c r="N160" s="586"/>
      <c r="O160" s="586"/>
      <c r="P160" s="586"/>
      <c r="Q160" s="586"/>
      <c r="R160" s="586"/>
      <c r="S160" s="586"/>
      <c r="T160" s="586"/>
      <c r="U160" s="586"/>
      <c r="V160" s="586"/>
      <c r="W160" s="586"/>
      <c r="X160" s="586"/>
      <c r="Y160" s="586"/>
      <c r="Z160" s="586"/>
      <c r="AA160" s="586"/>
      <c r="AB160" s="586"/>
      <c r="AC160" s="586"/>
      <c r="AD160" s="586"/>
      <c r="AE160" s="586"/>
      <c r="AF160" s="586"/>
      <c r="AG160" s="586"/>
      <c r="AH160" s="586"/>
      <c r="AI160" s="586"/>
      <c r="AJ160" s="586"/>
      <c r="AK160" s="586"/>
      <c r="AL160" s="586"/>
      <c r="AM160" s="586"/>
      <c r="AN160" s="586"/>
      <c r="AO160" s="586"/>
      <c r="AP160" s="586"/>
      <c r="AQ160" s="586"/>
      <c r="AR160" s="586"/>
      <c r="AS160" s="586"/>
      <c r="AT160" s="586"/>
      <c r="AU160" s="586"/>
      <c r="AV160" s="586"/>
    </row>
    <row r="161" spans="1:48" s="599" customFormat="1" ht="15.75">
      <c r="A161" s="594" t="s">
        <v>101</v>
      </c>
      <c r="B161" s="595">
        <v>4000.75</v>
      </c>
      <c r="C161" s="216">
        <v>461000095</v>
      </c>
      <c r="D161" s="217">
        <v>45317</v>
      </c>
      <c r="E161" s="250">
        <v>3823.5448436760989</v>
      </c>
      <c r="F161" s="596">
        <v>3663</v>
      </c>
      <c r="G161" s="597"/>
      <c r="H161" s="598"/>
      <c r="I161" s="586"/>
      <c r="J161" s="586"/>
      <c r="K161" s="586"/>
      <c r="L161" s="586"/>
      <c r="M161" s="586"/>
      <c r="N161" s="586"/>
      <c r="O161" s="586"/>
      <c r="P161" s="586"/>
      <c r="Q161" s="586"/>
      <c r="R161" s="586"/>
      <c r="S161" s="586"/>
      <c r="T161" s="586"/>
      <c r="U161" s="586"/>
      <c r="V161" s="586"/>
      <c r="W161" s="586"/>
      <c r="X161" s="586"/>
      <c r="Y161" s="586"/>
      <c r="Z161" s="586"/>
      <c r="AA161" s="586"/>
      <c r="AB161" s="586"/>
      <c r="AC161" s="586"/>
      <c r="AD161" s="586"/>
      <c r="AE161" s="586"/>
      <c r="AF161" s="586"/>
      <c r="AG161" s="586"/>
      <c r="AH161" s="586"/>
      <c r="AI161" s="586"/>
      <c r="AJ161" s="586"/>
      <c r="AK161" s="586"/>
      <c r="AL161" s="586"/>
      <c r="AM161" s="586"/>
      <c r="AN161" s="586"/>
      <c r="AO161" s="586"/>
      <c r="AP161" s="586"/>
      <c r="AQ161" s="586"/>
      <c r="AR161" s="586"/>
      <c r="AS161" s="586"/>
      <c r="AT161" s="586"/>
      <c r="AU161" s="586"/>
      <c r="AV161" s="586"/>
    </row>
    <row r="162" spans="1:48" s="599" customFormat="1" ht="15.75">
      <c r="A162" s="594" t="s">
        <v>101</v>
      </c>
      <c r="B162" s="595">
        <v>3750.6</v>
      </c>
      <c r="C162" s="216">
        <v>461000096</v>
      </c>
      <c r="D162" s="217">
        <v>45318</v>
      </c>
      <c r="E162" s="250">
        <v>3808.8180154045231</v>
      </c>
      <c r="F162" s="596">
        <v>3547</v>
      </c>
      <c r="G162" s="597"/>
      <c r="H162" s="598"/>
      <c r="I162" s="586"/>
      <c r="J162" s="586"/>
      <c r="K162" s="586"/>
      <c r="L162" s="586"/>
      <c r="M162" s="586"/>
      <c r="N162" s="586"/>
      <c r="O162" s="586"/>
      <c r="P162" s="586"/>
      <c r="Q162" s="586"/>
      <c r="R162" s="586"/>
      <c r="S162" s="586"/>
      <c r="T162" s="586"/>
      <c r="U162" s="586"/>
      <c r="V162" s="586"/>
      <c r="W162" s="586"/>
      <c r="X162" s="586"/>
      <c r="Y162" s="586"/>
      <c r="Z162" s="586"/>
      <c r="AA162" s="586"/>
      <c r="AB162" s="586"/>
      <c r="AC162" s="586"/>
      <c r="AD162" s="586"/>
      <c r="AE162" s="586"/>
      <c r="AF162" s="586"/>
      <c r="AG162" s="586"/>
      <c r="AH162" s="586"/>
      <c r="AI162" s="586"/>
      <c r="AJ162" s="586"/>
      <c r="AK162" s="586"/>
      <c r="AL162" s="586"/>
      <c r="AM162" s="586"/>
      <c r="AN162" s="586"/>
      <c r="AO162" s="586"/>
      <c r="AP162" s="586"/>
      <c r="AQ162" s="586"/>
      <c r="AR162" s="586"/>
      <c r="AS162" s="586"/>
      <c r="AT162" s="586"/>
      <c r="AU162" s="586"/>
      <c r="AV162" s="586"/>
    </row>
    <row r="163" spans="1:48" s="599" customFormat="1" ht="15.75">
      <c r="A163" s="594" t="s">
        <v>101</v>
      </c>
      <c r="B163" s="595">
        <v>3971</v>
      </c>
      <c r="C163" s="216">
        <v>451000074</v>
      </c>
      <c r="D163" s="217">
        <v>45318</v>
      </c>
      <c r="E163" s="250">
        <v>3808.8180154045231</v>
      </c>
      <c r="F163" s="596">
        <v>3585</v>
      </c>
      <c r="G163" s="597"/>
      <c r="H163" s="598"/>
      <c r="I163" s="586"/>
      <c r="J163" s="586"/>
      <c r="K163" s="586"/>
      <c r="L163" s="586"/>
      <c r="M163" s="586"/>
      <c r="N163" s="586"/>
      <c r="O163" s="586"/>
      <c r="P163" s="586"/>
      <c r="Q163" s="586"/>
      <c r="R163" s="586"/>
      <c r="S163" s="586"/>
      <c r="T163" s="586"/>
      <c r="U163" s="586"/>
      <c r="V163" s="586"/>
      <c r="W163" s="586"/>
      <c r="X163" s="586"/>
      <c r="Y163" s="586"/>
      <c r="Z163" s="586"/>
      <c r="AA163" s="586"/>
      <c r="AB163" s="586"/>
      <c r="AC163" s="586"/>
      <c r="AD163" s="586"/>
      <c r="AE163" s="586"/>
      <c r="AF163" s="586"/>
      <c r="AG163" s="586"/>
      <c r="AH163" s="586"/>
      <c r="AI163" s="586"/>
      <c r="AJ163" s="586"/>
      <c r="AK163" s="586"/>
      <c r="AL163" s="586"/>
      <c r="AM163" s="586"/>
      <c r="AN163" s="586"/>
      <c r="AO163" s="586"/>
      <c r="AP163" s="586"/>
      <c r="AQ163" s="586"/>
      <c r="AR163" s="586"/>
      <c r="AS163" s="586"/>
      <c r="AT163" s="586"/>
      <c r="AU163" s="586"/>
      <c r="AV163" s="586"/>
    </row>
    <row r="164" spans="1:48" s="599" customFormat="1" ht="15.75">
      <c r="A164" s="594" t="s">
        <v>101</v>
      </c>
      <c r="B164" s="595">
        <v>3914.1</v>
      </c>
      <c r="C164" s="216">
        <v>46100097</v>
      </c>
      <c r="D164" s="217">
        <v>45319</v>
      </c>
      <c r="E164" s="250">
        <v>3808.8180154045231</v>
      </c>
      <c r="F164" s="596">
        <v>3523</v>
      </c>
      <c r="G164" s="597"/>
      <c r="H164" s="598"/>
      <c r="I164" s="586"/>
      <c r="J164" s="586"/>
      <c r="K164" s="586"/>
      <c r="L164" s="586"/>
      <c r="M164" s="586"/>
      <c r="N164" s="586"/>
      <c r="O164" s="586"/>
      <c r="P164" s="586"/>
      <c r="Q164" s="586"/>
      <c r="R164" s="586"/>
      <c r="S164" s="586"/>
      <c r="T164" s="586"/>
      <c r="U164" s="586"/>
      <c r="V164" s="586"/>
      <c r="W164" s="586"/>
      <c r="X164" s="586"/>
      <c r="Y164" s="586"/>
      <c r="Z164" s="586"/>
      <c r="AA164" s="586"/>
      <c r="AB164" s="586"/>
      <c r="AC164" s="586"/>
      <c r="AD164" s="586"/>
      <c r="AE164" s="586"/>
      <c r="AF164" s="586"/>
      <c r="AG164" s="586"/>
      <c r="AH164" s="586"/>
      <c r="AI164" s="586"/>
      <c r="AJ164" s="586"/>
      <c r="AK164" s="586"/>
      <c r="AL164" s="586"/>
      <c r="AM164" s="586"/>
      <c r="AN164" s="586"/>
      <c r="AO164" s="586"/>
      <c r="AP164" s="586"/>
      <c r="AQ164" s="586"/>
      <c r="AR164" s="586"/>
      <c r="AS164" s="586"/>
      <c r="AT164" s="586"/>
      <c r="AU164" s="586"/>
      <c r="AV164" s="586"/>
    </row>
    <row r="165" spans="1:48" s="599" customFormat="1" ht="15.75">
      <c r="A165" s="594" t="s">
        <v>220</v>
      </c>
      <c r="B165" s="595">
        <v>3856</v>
      </c>
      <c r="C165" s="216">
        <v>481000301</v>
      </c>
      <c r="D165" s="217">
        <v>45293</v>
      </c>
      <c r="E165" s="250">
        <v>4817.411192214111</v>
      </c>
      <c r="F165" s="596">
        <v>4817.411192214111</v>
      </c>
      <c r="G165" s="597"/>
      <c r="H165" s="598"/>
      <c r="I165" s="586"/>
      <c r="J165" s="586"/>
      <c r="K165" s="586"/>
      <c r="L165" s="586"/>
      <c r="M165" s="586"/>
      <c r="N165" s="586"/>
      <c r="O165" s="586"/>
      <c r="P165" s="586"/>
      <c r="Q165" s="586"/>
      <c r="R165" s="586"/>
      <c r="S165" s="586"/>
      <c r="T165" s="586"/>
      <c r="U165" s="586"/>
      <c r="V165" s="586"/>
      <c r="W165" s="586"/>
      <c r="X165" s="586"/>
      <c r="Y165" s="586"/>
      <c r="Z165" s="586"/>
      <c r="AA165" s="586"/>
      <c r="AB165" s="586"/>
      <c r="AC165" s="586"/>
      <c r="AD165" s="586"/>
      <c r="AE165" s="586"/>
      <c r="AF165" s="586"/>
      <c r="AG165" s="586"/>
      <c r="AH165" s="586"/>
      <c r="AI165" s="586"/>
      <c r="AJ165" s="586"/>
      <c r="AK165" s="586"/>
      <c r="AL165" s="586"/>
      <c r="AM165" s="586"/>
      <c r="AN165" s="586"/>
      <c r="AO165" s="586"/>
      <c r="AP165" s="586"/>
      <c r="AQ165" s="586"/>
      <c r="AR165" s="586"/>
      <c r="AS165" s="586"/>
      <c r="AT165" s="586"/>
      <c r="AU165" s="586"/>
      <c r="AV165" s="586"/>
    </row>
    <row r="166" spans="1:48" s="599" customFormat="1" ht="15.75">
      <c r="A166" s="594" t="s">
        <v>220</v>
      </c>
      <c r="B166" s="595">
        <v>3842.05</v>
      </c>
      <c r="C166" s="216">
        <v>481000302</v>
      </c>
      <c r="D166" s="217">
        <v>45293</v>
      </c>
      <c r="E166" s="250">
        <v>4813.0651247717578</v>
      </c>
      <c r="F166" s="596">
        <v>4813.0651247717578</v>
      </c>
      <c r="G166" s="597"/>
      <c r="H166" s="598"/>
      <c r="I166" s="586"/>
      <c r="J166" s="586"/>
      <c r="K166" s="586"/>
      <c r="L166" s="586"/>
      <c r="M166" s="586"/>
      <c r="N166" s="586"/>
      <c r="O166" s="586"/>
      <c r="P166" s="586"/>
      <c r="Q166" s="586"/>
      <c r="R166" s="586"/>
      <c r="S166" s="586"/>
      <c r="T166" s="586"/>
      <c r="U166" s="586"/>
      <c r="V166" s="586"/>
      <c r="W166" s="586"/>
      <c r="X166" s="586"/>
      <c r="Y166" s="586"/>
      <c r="Z166" s="586"/>
      <c r="AA166" s="586"/>
      <c r="AB166" s="586"/>
      <c r="AC166" s="586"/>
      <c r="AD166" s="586"/>
      <c r="AE166" s="586"/>
      <c r="AF166" s="586"/>
      <c r="AG166" s="586"/>
      <c r="AH166" s="586"/>
      <c r="AI166" s="586"/>
      <c r="AJ166" s="586"/>
      <c r="AK166" s="586"/>
      <c r="AL166" s="586"/>
      <c r="AM166" s="586"/>
      <c r="AN166" s="586"/>
      <c r="AO166" s="586"/>
      <c r="AP166" s="586"/>
      <c r="AQ166" s="586"/>
      <c r="AR166" s="586"/>
      <c r="AS166" s="586"/>
      <c r="AT166" s="586"/>
      <c r="AU166" s="586"/>
      <c r="AV166" s="586"/>
    </row>
    <row r="167" spans="1:48" s="599" customFormat="1" ht="15.75">
      <c r="A167" s="594" t="s">
        <v>220</v>
      </c>
      <c r="B167" s="595">
        <v>4082.15</v>
      </c>
      <c r="C167" s="216">
        <v>481000303</v>
      </c>
      <c r="D167" s="217">
        <v>45294</v>
      </c>
      <c r="E167" s="250">
        <v>4784.7389558232935</v>
      </c>
      <c r="F167" s="596">
        <v>4784.7389558232935</v>
      </c>
      <c r="G167" s="597"/>
      <c r="H167" s="598"/>
      <c r="I167" s="586"/>
      <c r="J167" s="586"/>
      <c r="K167" s="586"/>
      <c r="L167" s="586"/>
      <c r="M167" s="586"/>
      <c r="N167" s="586"/>
      <c r="O167" s="586"/>
      <c r="P167" s="586"/>
      <c r="Q167" s="586"/>
      <c r="R167" s="586"/>
      <c r="S167" s="586"/>
      <c r="T167" s="586"/>
      <c r="U167" s="586"/>
      <c r="V167" s="586"/>
      <c r="W167" s="586"/>
      <c r="X167" s="586"/>
      <c r="Y167" s="586"/>
      <c r="Z167" s="586"/>
      <c r="AA167" s="586"/>
      <c r="AB167" s="586"/>
      <c r="AC167" s="586"/>
      <c r="AD167" s="586"/>
      <c r="AE167" s="586"/>
      <c r="AF167" s="586"/>
      <c r="AG167" s="586"/>
      <c r="AH167" s="586"/>
      <c r="AI167" s="586"/>
      <c r="AJ167" s="586"/>
      <c r="AK167" s="586"/>
      <c r="AL167" s="586"/>
      <c r="AM167" s="586"/>
      <c r="AN167" s="586"/>
      <c r="AO167" s="586"/>
      <c r="AP167" s="586"/>
      <c r="AQ167" s="586"/>
      <c r="AR167" s="586"/>
      <c r="AS167" s="586"/>
      <c r="AT167" s="586"/>
      <c r="AU167" s="586"/>
      <c r="AV167" s="586"/>
    </row>
    <row r="168" spans="1:48" s="599" customFormat="1" ht="15.75">
      <c r="A168" s="594" t="s">
        <v>220</v>
      </c>
      <c r="B168" s="595">
        <v>3915.9</v>
      </c>
      <c r="C168" s="216">
        <v>481000305</v>
      </c>
      <c r="D168" s="217">
        <v>45294</v>
      </c>
      <c r="E168" s="250">
        <v>4763.3739004699364</v>
      </c>
      <c r="F168" s="596">
        <v>4763.3739004699364</v>
      </c>
      <c r="G168" s="597"/>
      <c r="H168" s="598"/>
      <c r="I168" s="586"/>
      <c r="J168" s="586"/>
      <c r="K168" s="586"/>
      <c r="L168" s="586"/>
      <c r="M168" s="586"/>
      <c r="N168" s="586"/>
      <c r="O168" s="586"/>
      <c r="P168" s="586"/>
      <c r="Q168" s="586"/>
      <c r="R168" s="586"/>
      <c r="S168" s="586"/>
      <c r="T168" s="586"/>
      <c r="U168" s="586"/>
      <c r="V168" s="586"/>
      <c r="W168" s="586"/>
      <c r="X168" s="586"/>
      <c r="Y168" s="586"/>
      <c r="Z168" s="586"/>
      <c r="AA168" s="586"/>
      <c r="AB168" s="586"/>
      <c r="AC168" s="586"/>
      <c r="AD168" s="586"/>
      <c r="AE168" s="586"/>
      <c r="AF168" s="586"/>
      <c r="AG168" s="586"/>
      <c r="AH168" s="586"/>
      <c r="AI168" s="586"/>
      <c r="AJ168" s="586"/>
      <c r="AK168" s="586"/>
      <c r="AL168" s="586"/>
      <c r="AM168" s="586"/>
      <c r="AN168" s="586"/>
      <c r="AO168" s="586"/>
      <c r="AP168" s="586"/>
      <c r="AQ168" s="586"/>
      <c r="AR168" s="586"/>
      <c r="AS168" s="586"/>
      <c r="AT168" s="586"/>
      <c r="AU168" s="586"/>
      <c r="AV168" s="586"/>
    </row>
    <row r="169" spans="1:48" s="599" customFormat="1" ht="15.75">
      <c r="A169" s="594" t="s">
        <v>220</v>
      </c>
      <c r="B169" s="595">
        <v>4074.6</v>
      </c>
      <c r="C169" s="216">
        <v>481000304</v>
      </c>
      <c r="D169" s="217">
        <v>45294</v>
      </c>
      <c r="E169" s="250">
        <v>4749.3974451675094</v>
      </c>
      <c r="F169" s="596">
        <v>4749.3974451675094</v>
      </c>
      <c r="G169" s="597"/>
      <c r="H169" s="598"/>
      <c r="I169" s="586"/>
      <c r="J169" s="586"/>
      <c r="K169" s="586"/>
      <c r="L169" s="586"/>
      <c r="M169" s="586"/>
      <c r="N169" s="586"/>
      <c r="O169" s="586"/>
      <c r="P169" s="586"/>
      <c r="Q169" s="586"/>
      <c r="R169" s="586"/>
      <c r="S169" s="586"/>
      <c r="T169" s="586"/>
      <c r="U169" s="586"/>
      <c r="V169" s="586"/>
      <c r="W169" s="586"/>
      <c r="X169" s="586"/>
      <c r="Y169" s="586"/>
      <c r="Z169" s="586"/>
      <c r="AA169" s="586"/>
      <c r="AB169" s="586"/>
      <c r="AC169" s="586"/>
      <c r="AD169" s="586"/>
      <c r="AE169" s="586"/>
      <c r="AF169" s="586"/>
      <c r="AG169" s="586"/>
      <c r="AH169" s="586"/>
      <c r="AI169" s="586"/>
      <c r="AJ169" s="586"/>
      <c r="AK169" s="586"/>
      <c r="AL169" s="586"/>
      <c r="AM169" s="586"/>
      <c r="AN169" s="586"/>
      <c r="AO169" s="586"/>
      <c r="AP169" s="586"/>
      <c r="AQ169" s="586"/>
      <c r="AR169" s="586"/>
      <c r="AS169" s="586"/>
      <c r="AT169" s="586"/>
      <c r="AU169" s="586"/>
      <c r="AV169" s="586"/>
    </row>
    <row r="170" spans="1:48" s="599" customFormat="1" ht="15.75">
      <c r="A170" s="594" t="s">
        <v>220</v>
      </c>
      <c r="B170" s="595">
        <v>3852.45</v>
      </c>
      <c r="C170" s="216">
        <v>481000307</v>
      </c>
      <c r="D170" s="217">
        <v>45295</v>
      </c>
      <c r="E170" s="250">
        <v>4733.5381279363928</v>
      </c>
      <c r="F170" s="596">
        <v>4733.5381279363928</v>
      </c>
      <c r="G170" s="597"/>
      <c r="H170" s="598"/>
      <c r="I170" s="586"/>
      <c r="J170" s="586"/>
      <c r="K170" s="586"/>
      <c r="L170" s="586"/>
      <c r="M170" s="586"/>
      <c r="N170" s="586"/>
      <c r="O170" s="586"/>
      <c r="P170" s="586"/>
      <c r="Q170" s="586"/>
      <c r="R170" s="586"/>
      <c r="S170" s="586"/>
      <c r="T170" s="586"/>
      <c r="U170" s="586"/>
      <c r="V170" s="586"/>
      <c r="W170" s="586"/>
      <c r="X170" s="586"/>
      <c r="Y170" s="586"/>
      <c r="Z170" s="586"/>
      <c r="AA170" s="586"/>
      <c r="AB170" s="586"/>
      <c r="AC170" s="586"/>
      <c r="AD170" s="586"/>
      <c r="AE170" s="586"/>
      <c r="AF170" s="586"/>
      <c r="AG170" s="586"/>
      <c r="AH170" s="586"/>
      <c r="AI170" s="586"/>
      <c r="AJ170" s="586"/>
      <c r="AK170" s="586"/>
      <c r="AL170" s="586"/>
      <c r="AM170" s="586"/>
      <c r="AN170" s="586"/>
      <c r="AO170" s="586"/>
      <c r="AP170" s="586"/>
      <c r="AQ170" s="586"/>
      <c r="AR170" s="586"/>
      <c r="AS170" s="586"/>
      <c r="AT170" s="586"/>
      <c r="AU170" s="586"/>
      <c r="AV170" s="586"/>
    </row>
    <row r="171" spans="1:48" s="599" customFormat="1" ht="15.75">
      <c r="A171" s="594" t="s">
        <v>220</v>
      </c>
      <c r="B171" s="595">
        <v>3808.7</v>
      </c>
      <c r="C171" s="216">
        <v>481000306</v>
      </c>
      <c r="D171" s="217">
        <v>45295</v>
      </c>
      <c r="E171" s="250">
        <v>4795.8594620789927</v>
      </c>
      <c r="F171" s="596">
        <v>4795.8594620789927</v>
      </c>
      <c r="G171" s="597"/>
      <c r="H171" s="598"/>
      <c r="I171" s="586"/>
      <c r="J171" s="586"/>
      <c r="K171" s="586"/>
      <c r="L171" s="586"/>
      <c r="M171" s="586"/>
      <c r="N171" s="586"/>
      <c r="O171" s="586"/>
      <c r="P171" s="586"/>
      <c r="Q171" s="586"/>
      <c r="R171" s="586"/>
      <c r="S171" s="586"/>
      <c r="T171" s="586"/>
      <c r="U171" s="586"/>
      <c r="V171" s="586"/>
      <c r="W171" s="586"/>
      <c r="X171" s="586"/>
      <c r="Y171" s="586"/>
      <c r="Z171" s="586"/>
      <c r="AA171" s="586"/>
      <c r="AB171" s="586"/>
      <c r="AC171" s="586"/>
      <c r="AD171" s="586"/>
      <c r="AE171" s="586"/>
      <c r="AF171" s="586"/>
      <c r="AG171" s="586"/>
      <c r="AH171" s="586"/>
      <c r="AI171" s="586"/>
      <c r="AJ171" s="586"/>
      <c r="AK171" s="586"/>
      <c r="AL171" s="586"/>
      <c r="AM171" s="586"/>
      <c r="AN171" s="586"/>
      <c r="AO171" s="586"/>
      <c r="AP171" s="586"/>
      <c r="AQ171" s="586"/>
      <c r="AR171" s="586"/>
      <c r="AS171" s="586"/>
      <c r="AT171" s="586"/>
      <c r="AU171" s="586"/>
      <c r="AV171" s="586"/>
    </row>
    <row r="172" spans="1:48" s="599" customFormat="1" ht="15.75">
      <c r="A172" s="594" t="s">
        <v>220</v>
      </c>
      <c r="B172" s="595">
        <v>3932.15</v>
      </c>
      <c r="C172" s="216">
        <v>481000308</v>
      </c>
      <c r="D172" s="217">
        <v>45296</v>
      </c>
      <c r="E172" s="250">
        <v>4783.1775734849407</v>
      </c>
      <c r="F172" s="596">
        <v>4783.1775734849407</v>
      </c>
      <c r="G172" s="597"/>
      <c r="H172" s="598"/>
      <c r="I172" s="586"/>
      <c r="J172" s="586"/>
      <c r="K172" s="586"/>
      <c r="L172" s="586"/>
      <c r="M172" s="586"/>
      <c r="N172" s="586"/>
      <c r="O172" s="586"/>
      <c r="P172" s="586"/>
      <c r="Q172" s="586"/>
      <c r="R172" s="586"/>
      <c r="S172" s="586"/>
      <c r="T172" s="586"/>
      <c r="U172" s="586"/>
      <c r="V172" s="586"/>
      <c r="W172" s="586"/>
      <c r="X172" s="586"/>
      <c r="Y172" s="586"/>
      <c r="Z172" s="586"/>
      <c r="AA172" s="586"/>
      <c r="AB172" s="586"/>
      <c r="AC172" s="586"/>
      <c r="AD172" s="586"/>
      <c r="AE172" s="586"/>
      <c r="AF172" s="586"/>
      <c r="AG172" s="586"/>
      <c r="AH172" s="586"/>
      <c r="AI172" s="586"/>
      <c r="AJ172" s="586"/>
      <c r="AK172" s="586"/>
      <c r="AL172" s="586"/>
      <c r="AM172" s="586"/>
      <c r="AN172" s="586"/>
      <c r="AO172" s="586"/>
      <c r="AP172" s="586"/>
      <c r="AQ172" s="586"/>
      <c r="AR172" s="586"/>
      <c r="AS172" s="586"/>
      <c r="AT172" s="586"/>
      <c r="AU172" s="586"/>
      <c r="AV172" s="586"/>
    </row>
    <row r="173" spans="1:48" s="599" customFormat="1" ht="15.75">
      <c r="A173" s="594" t="s">
        <v>220</v>
      </c>
      <c r="B173" s="595">
        <v>3988.45</v>
      </c>
      <c r="C173" s="216">
        <v>481000309</v>
      </c>
      <c r="D173" s="217">
        <v>45296</v>
      </c>
      <c r="E173" s="250">
        <v>4735.0985915492965</v>
      </c>
      <c r="F173" s="596">
        <v>4735.0985915492965</v>
      </c>
      <c r="G173" s="597"/>
      <c r="H173" s="598"/>
      <c r="I173" s="586"/>
      <c r="J173" s="586"/>
      <c r="K173" s="586"/>
      <c r="L173" s="586"/>
      <c r="M173" s="586"/>
      <c r="N173" s="586"/>
      <c r="O173" s="586"/>
      <c r="P173" s="586"/>
      <c r="Q173" s="586"/>
      <c r="R173" s="586"/>
      <c r="S173" s="586"/>
      <c r="T173" s="586"/>
      <c r="U173" s="586"/>
      <c r="V173" s="586"/>
      <c r="W173" s="586"/>
      <c r="X173" s="586"/>
      <c r="Y173" s="586"/>
      <c r="Z173" s="586"/>
      <c r="AA173" s="586"/>
      <c r="AB173" s="586"/>
      <c r="AC173" s="586"/>
      <c r="AD173" s="586"/>
      <c r="AE173" s="586"/>
      <c r="AF173" s="586"/>
      <c r="AG173" s="586"/>
      <c r="AH173" s="586"/>
      <c r="AI173" s="586"/>
      <c r="AJ173" s="586"/>
      <c r="AK173" s="586"/>
      <c r="AL173" s="586"/>
      <c r="AM173" s="586"/>
      <c r="AN173" s="586"/>
      <c r="AO173" s="586"/>
      <c r="AP173" s="586"/>
      <c r="AQ173" s="586"/>
      <c r="AR173" s="586"/>
      <c r="AS173" s="586"/>
      <c r="AT173" s="586"/>
      <c r="AU173" s="586"/>
      <c r="AV173" s="586"/>
    </row>
    <row r="174" spans="1:48" s="599" customFormat="1" ht="15.75">
      <c r="A174" s="594" t="s">
        <v>220</v>
      </c>
      <c r="B174" s="595">
        <v>3743.7</v>
      </c>
      <c r="C174" s="216">
        <v>481000311</v>
      </c>
      <c r="D174" s="217">
        <v>45297</v>
      </c>
      <c r="E174" s="250">
        <v>4783.4667308386479</v>
      </c>
      <c r="F174" s="596">
        <v>4783.4667308386479</v>
      </c>
      <c r="G174" s="597"/>
      <c r="H174" s="598"/>
      <c r="I174" s="586"/>
      <c r="J174" s="586"/>
      <c r="K174" s="586"/>
      <c r="L174" s="586"/>
      <c r="M174" s="586"/>
      <c r="N174" s="586"/>
      <c r="O174" s="586"/>
      <c r="P174" s="586"/>
      <c r="Q174" s="586"/>
      <c r="R174" s="586"/>
      <c r="S174" s="586"/>
      <c r="T174" s="586"/>
      <c r="U174" s="586"/>
      <c r="V174" s="586"/>
      <c r="W174" s="586"/>
      <c r="X174" s="586"/>
      <c r="Y174" s="586"/>
      <c r="Z174" s="586"/>
      <c r="AA174" s="586"/>
      <c r="AB174" s="586"/>
      <c r="AC174" s="586"/>
      <c r="AD174" s="586"/>
      <c r="AE174" s="586"/>
      <c r="AF174" s="586"/>
      <c r="AG174" s="586"/>
      <c r="AH174" s="586"/>
      <c r="AI174" s="586"/>
      <c r="AJ174" s="586"/>
      <c r="AK174" s="586"/>
      <c r="AL174" s="586"/>
      <c r="AM174" s="586"/>
      <c r="AN174" s="586"/>
      <c r="AO174" s="586"/>
      <c r="AP174" s="586"/>
      <c r="AQ174" s="586"/>
      <c r="AR174" s="586"/>
      <c r="AS174" s="586"/>
      <c r="AT174" s="586"/>
      <c r="AU174" s="586"/>
      <c r="AV174" s="586"/>
    </row>
    <row r="175" spans="1:48" s="599" customFormat="1" ht="15.75">
      <c r="A175" s="594" t="s">
        <v>220</v>
      </c>
      <c r="B175" s="595">
        <v>3989.8</v>
      </c>
      <c r="C175" s="216">
        <v>481000313</v>
      </c>
      <c r="D175" s="217">
        <v>45297</v>
      </c>
      <c r="E175" s="250">
        <v>4714.5065013243438</v>
      </c>
      <c r="F175" s="596">
        <v>4714.5065013243438</v>
      </c>
      <c r="G175" s="597"/>
      <c r="H175" s="598"/>
      <c r="I175" s="586"/>
      <c r="J175" s="586"/>
      <c r="K175" s="586"/>
      <c r="L175" s="586"/>
      <c r="M175" s="586"/>
      <c r="N175" s="586"/>
      <c r="O175" s="586"/>
      <c r="P175" s="586"/>
      <c r="Q175" s="586"/>
      <c r="R175" s="586"/>
      <c r="S175" s="586"/>
      <c r="T175" s="586"/>
      <c r="U175" s="586"/>
      <c r="V175" s="586"/>
      <c r="W175" s="586"/>
      <c r="X175" s="586"/>
      <c r="Y175" s="586"/>
      <c r="Z175" s="586"/>
      <c r="AA175" s="586"/>
      <c r="AB175" s="586"/>
      <c r="AC175" s="586"/>
      <c r="AD175" s="586"/>
      <c r="AE175" s="586"/>
      <c r="AF175" s="586"/>
      <c r="AG175" s="586"/>
      <c r="AH175" s="586"/>
      <c r="AI175" s="586"/>
      <c r="AJ175" s="586"/>
      <c r="AK175" s="586"/>
      <c r="AL175" s="586"/>
      <c r="AM175" s="586"/>
      <c r="AN175" s="586"/>
      <c r="AO175" s="586"/>
      <c r="AP175" s="586"/>
      <c r="AQ175" s="586"/>
      <c r="AR175" s="586"/>
      <c r="AS175" s="586"/>
      <c r="AT175" s="586"/>
      <c r="AU175" s="586"/>
      <c r="AV175" s="586"/>
    </row>
    <row r="176" spans="1:48" s="599" customFormat="1" ht="15.75">
      <c r="A176" s="594" t="s">
        <v>220</v>
      </c>
      <c r="B176" s="595">
        <v>3848.5</v>
      </c>
      <c r="C176" s="216">
        <v>481000315</v>
      </c>
      <c r="D176" s="217">
        <v>45298</v>
      </c>
      <c r="E176" s="250">
        <v>4767.5688658800873</v>
      </c>
      <c r="F176" s="596">
        <v>4767.5688658800873</v>
      </c>
      <c r="G176" s="597"/>
      <c r="H176" s="598"/>
      <c r="I176" s="586"/>
      <c r="J176" s="586"/>
      <c r="K176" s="586"/>
      <c r="L176" s="586"/>
      <c r="M176" s="586"/>
      <c r="N176" s="586"/>
      <c r="O176" s="586"/>
      <c r="P176" s="586"/>
      <c r="Q176" s="586"/>
      <c r="R176" s="586"/>
      <c r="S176" s="586"/>
      <c r="T176" s="586"/>
      <c r="U176" s="586"/>
      <c r="V176" s="586"/>
      <c r="W176" s="586"/>
      <c r="X176" s="586"/>
      <c r="Y176" s="586"/>
      <c r="Z176" s="586"/>
      <c r="AA176" s="586"/>
      <c r="AB176" s="586"/>
      <c r="AC176" s="586"/>
      <c r="AD176" s="586"/>
      <c r="AE176" s="586"/>
      <c r="AF176" s="586"/>
      <c r="AG176" s="586"/>
      <c r="AH176" s="586"/>
      <c r="AI176" s="586"/>
      <c r="AJ176" s="586"/>
      <c r="AK176" s="586"/>
      <c r="AL176" s="586"/>
      <c r="AM176" s="586"/>
      <c r="AN176" s="586"/>
      <c r="AO176" s="586"/>
      <c r="AP176" s="586"/>
      <c r="AQ176" s="586"/>
      <c r="AR176" s="586"/>
      <c r="AS176" s="586"/>
      <c r="AT176" s="586"/>
      <c r="AU176" s="586"/>
      <c r="AV176" s="586"/>
    </row>
    <row r="177" spans="1:48" s="599" customFormat="1" ht="15.75">
      <c r="A177" s="594" t="s">
        <v>220</v>
      </c>
      <c r="B177" s="595">
        <v>3778.7</v>
      </c>
      <c r="C177" s="216">
        <v>481000317</v>
      </c>
      <c r="D177" s="217">
        <v>45298</v>
      </c>
      <c r="E177" s="250">
        <v>4749.5172787477422</v>
      </c>
      <c r="F177" s="596">
        <v>4749.5172787477422</v>
      </c>
      <c r="G177" s="597"/>
      <c r="H177" s="598"/>
      <c r="I177" s="586"/>
      <c r="J177" s="586"/>
      <c r="K177" s="586"/>
      <c r="L177" s="586"/>
      <c r="M177" s="586"/>
      <c r="N177" s="586"/>
      <c r="O177" s="586"/>
      <c r="P177" s="586"/>
      <c r="Q177" s="586"/>
      <c r="R177" s="586"/>
      <c r="S177" s="586"/>
      <c r="T177" s="586"/>
      <c r="U177" s="586"/>
      <c r="V177" s="586"/>
      <c r="W177" s="586"/>
      <c r="X177" s="586"/>
      <c r="Y177" s="586"/>
      <c r="Z177" s="586"/>
      <c r="AA177" s="586"/>
      <c r="AB177" s="586"/>
      <c r="AC177" s="586"/>
      <c r="AD177" s="586"/>
      <c r="AE177" s="586"/>
      <c r="AF177" s="586"/>
      <c r="AG177" s="586"/>
      <c r="AH177" s="586"/>
      <c r="AI177" s="586"/>
      <c r="AJ177" s="586"/>
      <c r="AK177" s="586"/>
      <c r="AL177" s="586"/>
      <c r="AM177" s="586"/>
      <c r="AN177" s="586"/>
      <c r="AO177" s="586"/>
      <c r="AP177" s="586"/>
      <c r="AQ177" s="586"/>
      <c r="AR177" s="586"/>
      <c r="AS177" s="586"/>
      <c r="AT177" s="586"/>
      <c r="AU177" s="586"/>
      <c r="AV177" s="586"/>
    </row>
    <row r="178" spans="1:48" s="599" customFormat="1" ht="15.75">
      <c r="A178" s="594" t="s">
        <v>220</v>
      </c>
      <c r="B178" s="595">
        <v>4024.15</v>
      </c>
      <c r="C178" s="216">
        <v>48000318</v>
      </c>
      <c r="D178" s="217">
        <v>45299</v>
      </c>
      <c r="E178" s="250">
        <v>4776.0198675496686</v>
      </c>
      <c r="F178" s="596">
        <v>4776.0198675496686</v>
      </c>
      <c r="G178" s="597"/>
      <c r="H178" s="598"/>
      <c r="I178" s="586"/>
      <c r="J178" s="586"/>
      <c r="K178" s="586"/>
      <c r="L178" s="586"/>
      <c r="M178" s="586"/>
      <c r="N178" s="586"/>
      <c r="O178" s="586"/>
      <c r="P178" s="586"/>
      <c r="Q178" s="586"/>
      <c r="R178" s="586"/>
      <c r="S178" s="586"/>
      <c r="T178" s="586"/>
      <c r="U178" s="586"/>
      <c r="V178" s="586"/>
      <c r="W178" s="586"/>
      <c r="X178" s="586"/>
      <c r="Y178" s="586"/>
      <c r="Z178" s="586"/>
      <c r="AA178" s="586"/>
      <c r="AB178" s="586"/>
      <c r="AC178" s="586"/>
      <c r="AD178" s="586"/>
      <c r="AE178" s="586"/>
      <c r="AF178" s="586"/>
      <c r="AG178" s="586"/>
      <c r="AH178" s="586"/>
      <c r="AI178" s="586"/>
      <c r="AJ178" s="586"/>
      <c r="AK178" s="586"/>
      <c r="AL178" s="586"/>
      <c r="AM178" s="586"/>
      <c r="AN178" s="586"/>
      <c r="AO178" s="586"/>
      <c r="AP178" s="586"/>
      <c r="AQ178" s="586"/>
      <c r="AR178" s="586"/>
      <c r="AS178" s="586"/>
      <c r="AT178" s="586"/>
      <c r="AU178" s="586"/>
      <c r="AV178" s="586"/>
    </row>
    <row r="179" spans="1:48" s="599" customFormat="1" ht="15.75">
      <c r="A179" s="594" t="s">
        <v>220</v>
      </c>
      <c r="B179" s="595">
        <v>3926.2</v>
      </c>
      <c r="C179" s="216">
        <v>481000321</v>
      </c>
      <c r="D179" s="217">
        <v>45300</v>
      </c>
      <c r="E179" s="250">
        <v>4707.0197614170384</v>
      </c>
      <c r="F179" s="596">
        <v>4707.0197614170384</v>
      </c>
      <c r="G179" s="597"/>
      <c r="H179" s="598"/>
      <c r="I179" s="586"/>
      <c r="J179" s="586"/>
      <c r="K179" s="586"/>
      <c r="L179" s="586"/>
      <c r="M179" s="586"/>
      <c r="N179" s="586"/>
      <c r="O179" s="586"/>
      <c r="P179" s="586"/>
      <c r="Q179" s="586"/>
      <c r="R179" s="586"/>
      <c r="S179" s="586"/>
      <c r="T179" s="586"/>
      <c r="U179" s="586"/>
      <c r="V179" s="586"/>
      <c r="W179" s="586"/>
      <c r="X179" s="586"/>
      <c r="Y179" s="586"/>
      <c r="Z179" s="586"/>
      <c r="AA179" s="586"/>
      <c r="AB179" s="586"/>
      <c r="AC179" s="586"/>
      <c r="AD179" s="586"/>
      <c r="AE179" s="586"/>
      <c r="AF179" s="586"/>
      <c r="AG179" s="586"/>
      <c r="AH179" s="586"/>
      <c r="AI179" s="586"/>
      <c r="AJ179" s="586"/>
      <c r="AK179" s="586"/>
      <c r="AL179" s="586"/>
      <c r="AM179" s="586"/>
      <c r="AN179" s="586"/>
      <c r="AO179" s="586"/>
      <c r="AP179" s="586"/>
      <c r="AQ179" s="586"/>
      <c r="AR179" s="586"/>
      <c r="AS179" s="586"/>
      <c r="AT179" s="586"/>
      <c r="AU179" s="586"/>
      <c r="AV179" s="586"/>
    </row>
    <row r="180" spans="1:48" s="599" customFormat="1" ht="15.75">
      <c r="A180" s="594" t="s">
        <v>220</v>
      </c>
      <c r="B180" s="595">
        <v>3921.1</v>
      </c>
      <c r="C180" s="216">
        <v>481000322</v>
      </c>
      <c r="D180" s="217">
        <v>45300</v>
      </c>
      <c r="E180" s="250">
        <v>4725.3245423892104</v>
      </c>
      <c r="F180" s="596">
        <v>4725.3245423892104</v>
      </c>
      <c r="G180" s="597"/>
      <c r="H180" s="598"/>
      <c r="I180" s="586"/>
      <c r="J180" s="586"/>
      <c r="K180" s="586"/>
      <c r="L180" s="586"/>
      <c r="M180" s="586"/>
      <c r="N180" s="586"/>
      <c r="O180" s="586"/>
      <c r="P180" s="586"/>
      <c r="Q180" s="586"/>
      <c r="R180" s="586"/>
      <c r="S180" s="586"/>
      <c r="T180" s="586"/>
      <c r="U180" s="586"/>
      <c r="V180" s="586"/>
      <c r="W180" s="586"/>
      <c r="X180" s="586"/>
      <c r="Y180" s="586"/>
      <c r="Z180" s="586"/>
      <c r="AA180" s="586"/>
      <c r="AB180" s="586"/>
      <c r="AC180" s="586"/>
      <c r="AD180" s="586"/>
      <c r="AE180" s="586"/>
      <c r="AF180" s="586"/>
      <c r="AG180" s="586"/>
      <c r="AH180" s="586"/>
      <c r="AI180" s="586"/>
      <c r="AJ180" s="586"/>
      <c r="AK180" s="586"/>
      <c r="AL180" s="586"/>
      <c r="AM180" s="586"/>
      <c r="AN180" s="586"/>
      <c r="AO180" s="586"/>
      <c r="AP180" s="586"/>
      <c r="AQ180" s="586"/>
      <c r="AR180" s="586"/>
      <c r="AS180" s="586"/>
      <c r="AT180" s="586"/>
      <c r="AU180" s="586"/>
      <c r="AV180" s="586"/>
    </row>
    <row r="181" spans="1:48" s="599" customFormat="1" ht="15.75">
      <c r="A181" s="594" t="s">
        <v>220</v>
      </c>
      <c r="B181" s="595">
        <v>4007.3</v>
      </c>
      <c r="C181" s="216">
        <v>481000323</v>
      </c>
      <c r="D181" s="217">
        <v>45301</v>
      </c>
      <c r="E181" s="250">
        <v>4765.3298025999038</v>
      </c>
      <c r="F181" s="596">
        <v>4765.3298025999038</v>
      </c>
      <c r="G181" s="597"/>
      <c r="H181" s="598"/>
      <c r="I181" s="586"/>
      <c r="J181" s="586"/>
      <c r="K181" s="586"/>
      <c r="L181" s="586"/>
      <c r="M181" s="586"/>
      <c r="N181" s="586"/>
      <c r="O181" s="586"/>
      <c r="P181" s="586"/>
      <c r="Q181" s="586"/>
      <c r="R181" s="586"/>
      <c r="S181" s="586"/>
      <c r="T181" s="586"/>
      <c r="U181" s="586"/>
      <c r="V181" s="586"/>
      <c r="W181" s="586"/>
      <c r="X181" s="586"/>
      <c r="Y181" s="586"/>
      <c r="Z181" s="586"/>
      <c r="AA181" s="586"/>
      <c r="AB181" s="586"/>
      <c r="AC181" s="586"/>
      <c r="AD181" s="586"/>
      <c r="AE181" s="586"/>
      <c r="AF181" s="586"/>
      <c r="AG181" s="586"/>
      <c r="AH181" s="586"/>
      <c r="AI181" s="586"/>
      <c r="AJ181" s="586"/>
      <c r="AK181" s="586"/>
      <c r="AL181" s="586"/>
      <c r="AM181" s="586"/>
      <c r="AN181" s="586"/>
      <c r="AO181" s="586"/>
      <c r="AP181" s="586"/>
      <c r="AQ181" s="586"/>
      <c r="AR181" s="586"/>
      <c r="AS181" s="586"/>
      <c r="AT181" s="586"/>
      <c r="AU181" s="586"/>
      <c r="AV181" s="586"/>
    </row>
    <row r="182" spans="1:48" s="599" customFormat="1" ht="15.75">
      <c r="A182" s="594" t="s">
        <v>220</v>
      </c>
      <c r="B182" s="595">
        <v>68</v>
      </c>
      <c r="C182" s="216">
        <v>481000287</v>
      </c>
      <c r="D182" s="217">
        <v>45265</v>
      </c>
      <c r="E182" s="250">
        <v>4628.6203522504884</v>
      </c>
      <c r="F182" s="596">
        <v>4628.6203522504884</v>
      </c>
      <c r="G182" s="597"/>
      <c r="H182" s="598"/>
      <c r="I182" s="586"/>
      <c r="J182" s="586"/>
      <c r="K182" s="586"/>
      <c r="L182" s="586"/>
      <c r="M182" s="586"/>
      <c r="N182" s="586"/>
      <c r="O182" s="586"/>
      <c r="P182" s="586"/>
      <c r="Q182" s="586"/>
      <c r="R182" s="586"/>
      <c r="S182" s="586"/>
      <c r="T182" s="586"/>
      <c r="U182" s="586"/>
      <c r="V182" s="586"/>
      <c r="W182" s="586"/>
      <c r="X182" s="586"/>
      <c r="Y182" s="586"/>
      <c r="Z182" s="586"/>
      <c r="AA182" s="586"/>
      <c r="AB182" s="586"/>
      <c r="AC182" s="586"/>
      <c r="AD182" s="586"/>
      <c r="AE182" s="586"/>
      <c r="AF182" s="586"/>
      <c r="AG182" s="586"/>
      <c r="AH182" s="586"/>
      <c r="AI182" s="586"/>
      <c r="AJ182" s="586"/>
      <c r="AK182" s="586"/>
      <c r="AL182" s="586"/>
      <c r="AM182" s="586"/>
      <c r="AN182" s="586"/>
      <c r="AO182" s="586"/>
      <c r="AP182" s="586"/>
      <c r="AQ182" s="586"/>
      <c r="AR182" s="586"/>
      <c r="AS182" s="586"/>
      <c r="AT182" s="586"/>
      <c r="AU182" s="586"/>
      <c r="AV182" s="586"/>
    </row>
    <row r="183" spans="1:48">
      <c r="A183" s="600"/>
      <c r="B183" s="601">
        <f>SUM(B4:B182)</f>
        <v>758431.31055036478</v>
      </c>
      <c r="C183" s="602"/>
      <c r="D183" s="603"/>
      <c r="E183" s="604">
        <f>SUMPRODUCT($B$4:$B$182,E4:E182)/($B$183)</f>
        <v>4139.2485944273403</v>
      </c>
      <c r="F183" s="604">
        <f>ROUND(SUMPRODUCT($B$4:$B$182,F4:F182)/($B$183),0)</f>
        <v>3644</v>
      </c>
      <c r="G183" s="605"/>
      <c r="H183" s="586"/>
      <c r="I183" s="586"/>
      <c r="J183" s="586"/>
      <c r="K183" s="586"/>
      <c r="L183" s="586"/>
      <c r="M183" s="586"/>
      <c r="N183" s="586"/>
      <c r="O183" s="586"/>
      <c r="P183" s="586"/>
      <c r="Q183" s="586"/>
      <c r="R183" s="586"/>
      <c r="S183" s="586"/>
      <c r="T183" s="586"/>
      <c r="U183" s="586"/>
      <c r="V183" s="586"/>
      <c r="W183" s="586"/>
      <c r="X183" s="586"/>
      <c r="Y183" s="586"/>
      <c r="Z183" s="586"/>
      <c r="AA183" s="586"/>
      <c r="AB183" s="586"/>
      <c r="AC183" s="586"/>
      <c r="AD183" s="586"/>
      <c r="AE183" s="586"/>
      <c r="AF183" s="586"/>
      <c r="AG183" s="586"/>
      <c r="AH183" s="586"/>
      <c r="AI183" s="586"/>
      <c r="AJ183" s="586"/>
      <c r="AK183" s="586"/>
      <c r="AL183" s="586"/>
      <c r="AM183" s="586"/>
      <c r="AN183" s="586"/>
      <c r="AO183" s="586"/>
      <c r="AP183" s="586"/>
      <c r="AQ183" s="586"/>
      <c r="AR183" s="586"/>
      <c r="AS183" s="586"/>
      <c r="AT183" s="586"/>
      <c r="AU183" s="586"/>
      <c r="AV183" s="586"/>
    </row>
    <row r="184" spans="1:48" ht="13.9" customHeight="1">
      <c r="A184" s="584"/>
      <c r="C184" s="606"/>
      <c r="D184" s="606"/>
      <c r="E184" s="606"/>
      <c r="F184" s="605"/>
      <c r="G184" s="605"/>
      <c r="H184" s="586"/>
      <c r="I184" s="586"/>
      <c r="J184" s="586"/>
      <c r="K184" s="586"/>
      <c r="L184" s="586"/>
      <c r="M184" s="586"/>
      <c r="N184" s="586"/>
      <c r="O184" s="586"/>
      <c r="P184" s="586"/>
      <c r="Q184" s="586"/>
      <c r="R184" s="586"/>
      <c r="S184" s="586"/>
      <c r="T184" s="586"/>
      <c r="U184" s="586"/>
      <c r="V184" s="586"/>
      <c r="W184" s="586"/>
      <c r="X184" s="586"/>
      <c r="Y184" s="586"/>
      <c r="Z184" s="586"/>
      <c r="AA184" s="586"/>
      <c r="AB184" s="586"/>
      <c r="AC184" s="586"/>
      <c r="AD184" s="586"/>
      <c r="AE184" s="586"/>
      <c r="AF184" s="586"/>
      <c r="AG184" s="586"/>
      <c r="AH184" s="586"/>
      <c r="AI184" s="586"/>
      <c r="AJ184" s="586"/>
      <c r="AK184" s="586"/>
      <c r="AL184" s="586"/>
      <c r="AM184" s="586"/>
      <c r="AN184" s="586"/>
      <c r="AO184" s="586"/>
      <c r="AP184" s="586"/>
      <c r="AQ184" s="586"/>
      <c r="AR184" s="586"/>
      <c r="AS184" s="586"/>
      <c r="AT184" s="586"/>
      <c r="AU184" s="586"/>
      <c r="AV184" s="586"/>
    </row>
    <row r="185" spans="1:48" s="612" customFormat="1" ht="15.75">
      <c r="A185" s="580" t="s">
        <v>221</v>
      </c>
      <c r="B185" s="607"/>
      <c r="C185" s="608"/>
      <c r="D185" s="609"/>
      <c r="E185" s="610"/>
      <c r="F185" s="610"/>
      <c r="G185" s="610"/>
      <c r="H185" s="611"/>
      <c r="I185" s="611"/>
      <c r="J185" s="611"/>
      <c r="K185" s="611"/>
      <c r="L185" s="611"/>
      <c r="M185" s="611"/>
      <c r="N185" s="611"/>
      <c r="O185" s="611"/>
      <c r="P185" s="611"/>
      <c r="Q185" s="611"/>
      <c r="R185" s="611"/>
      <c r="S185" s="611"/>
      <c r="T185" s="611"/>
      <c r="U185" s="611"/>
      <c r="V185" s="611"/>
      <c r="W185" s="611"/>
      <c r="X185" s="611"/>
      <c r="Y185" s="611"/>
      <c r="Z185" s="611"/>
      <c r="AA185" s="611"/>
      <c r="AB185" s="611"/>
      <c r="AC185" s="611"/>
      <c r="AD185" s="611"/>
      <c r="AE185" s="611"/>
      <c r="AF185" s="611"/>
      <c r="AG185" s="611"/>
      <c r="AH185" s="611"/>
      <c r="AI185" s="611"/>
      <c r="AJ185" s="611"/>
      <c r="AK185" s="611"/>
      <c r="AL185" s="611"/>
      <c r="AM185" s="611"/>
      <c r="AN185" s="611"/>
      <c r="AO185" s="611"/>
      <c r="AP185" s="611"/>
      <c r="AQ185" s="611"/>
      <c r="AR185" s="611"/>
      <c r="AS185" s="611"/>
      <c r="AT185" s="611"/>
      <c r="AU185" s="611"/>
      <c r="AV185" s="611"/>
    </row>
    <row r="186" spans="1:48" s="612" customFormat="1">
      <c r="A186" s="582" t="s">
        <v>222</v>
      </c>
      <c r="B186" s="613"/>
      <c r="D186" s="609"/>
      <c r="E186" s="610"/>
      <c r="F186" s="610"/>
      <c r="G186" s="610"/>
      <c r="H186" s="608"/>
      <c r="I186" s="614"/>
      <c r="J186" s="614"/>
      <c r="K186" s="614"/>
      <c r="L186" s="614"/>
      <c r="M186" s="614"/>
      <c r="N186" s="608"/>
      <c r="O186" s="608"/>
    </row>
    <row r="187" spans="1:48" s="612" customFormat="1">
      <c r="A187" s="582" t="s">
        <v>223</v>
      </c>
      <c r="B187" s="613"/>
      <c r="D187" s="609"/>
      <c r="E187" s="610"/>
      <c r="F187" s="610"/>
      <c r="G187" s="610"/>
      <c r="H187" s="608"/>
      <c r="I187" s="614"/>
      <c r="J187" s="614"/>
      <c r="K187" s="614"/>
      <c r="L187" s="614"/>
      <c r="M187" s="614"/>
      <c r="N187" s="608"/>
      <c r="O187" s="608"/>
    </row>
    <row r="188" spans="1:48" s="612" customFormat="1" ht="16.149999999999999" customHeight="1">
      <c r="A188" s="199" t="s">
        <v>224</v>
      </c>
      <c r="B188" s="615"/>
      <c r="C188" s="615"/>
      <c r="D188" s="615"/>
      <c r="E188" s="615"/>
      <c r="F188" s="615"/>
      <c r="G188" s="615"/>
      <c r="H188" s="608"/>
      <c r="I188" s="614"/>
      <c r="J188" s="614"/>
      <c r="K188" s="614"/>
      <c r="L188" s="614"/>
      <c r="M188" s="614"/>
      <c r="N188" s="608"/>
      <c r="O188" s="608"/>
    </row>
    <row r="189" spans="1:48" s="612" customFormat="1" ht="15.6" customHeight="1">
      <c r="A189" s="199"/>
      <c r="B189" s="616"/>
      <c r="C189" s="616"/>
      <c r="D189" s="616"/>
      <c r="E189" s="616"/>
      <c r="F189" s="616"/>
      <c r="G189" s="616"/>
    </row>
    <row r="190" spans="1:48" s="612" customFormat="1"/>
    <row r="191" spans="1:48">
      <c r="A191" s="606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I15" sqref="I15"/>
    </sheetView>
  </sheetViews>
  <sheetFormatPr defaultColWidth="10.7109375" defaultRowHeight="15"/>
  <cols>
    <col min="1" max="1" width="32.42578125" style="362" customWidth="1"/>
    <col min="2" max="2" width="17.7109375" style="362" customWidth="1"/>
    <col min="3" max="3" width="16.42578125" style="362" customWidth="1"/>
    <col min="4" max="4" width="16.28515625" style="362" customWidth="1"/>
    <col min="5" max="5" width="14.85546875" style="362" customWidth="1"/>
    <col min="6" max="6" width="17.28515625" style="362" customWidth="1"/>
    <col min="7" max="9" width="10.7109375" style="362"/>
    <col min="10" max="10" width="13.7109375" style="362" bestFit="1" customWidth="1"/>
    <col min="11" max="11" width="10.7109375" style="362"/>
    <col min="12" max="12" width="16.28515625" style="362" customWidth="1"/>
    <col min="13" max="16384" width="10.7109375" style="362"/>
  </cols>
  <sheetData>
    <row r="1" spans="1:12" ht="18.75">
      <c r="A1" s="361" t="s">
        <v>225</v>
      </c>
      <c r="B1" s="361"/>
      <c r="C1" s="361"/>
      <c r="D1" s="361"/>
      <c r="E1" s="361"/>
      <c r="F1" s="361"/>
    </row>
    <row r="2" spans="1:12">
      <c r="A2" s="363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364" t="s">
        <v>6</v>
      </c>
      <c r="B4" s="375">
        <v>99357.02099999995</v>
      </c>
      <c r="C4" s="372"/>
      <c r="D4" s="373"/>
      <c r="E4" s="618">
        <v>4057.8888847066069</v>
      </c>
      <c r="F4" s="619">
        <v>3551.4646945087356</v>
      </c>
    </row>
    <row r="5" spans="1:12" ht="22.15" customHeight="1">
      <c r="A5" s="364" t="s">
        <v>7</v>
      </c>
      <c r="B5" s="620"/>
      <c r="C5" s="372"/>
      <c r="D5" s="373"/>
      <c r="E5" s="371"/>
      <c r="F5" s="371"/>
      <c r="I5" s="621"/>
      <c r="J5" s="621"/>
      <c r="K5" s="621"/>
    </row>
    <row r="6" spans="1:12">
      <c r="A6" s="622" t="s">
        <v>36</v>
      </c>
      <c r="B6" s="375">
        <v>3920.1</v>
      </c>
      <c r="C6" s="623">
        <v>151000086</v>
      </c>
      <c r="D6" s="624">
        <v>45322</v>
      </c>
      <c r="E6" s="618">
        <v>4598</v>
      </c>
      <c r="F6" s="619">
        <v>3926</v>
      </c>
      <c r="L6" s="380"/>
    </row>
    <row r="7" spans="1:12">
      <c r="A7" s="622" t="s">
        <v>13</v>
      </c>
      <c r="B7" s="375">
        <v>2006.88</v>
      </c>
      <c r="C7" s="623">
        <v>162002791</v>
      </c>
      <c r="D7" s="624">
        <v>45326</v>
      </c>
      <c r="E7" s="618">
        <v>3703</v>
      </c>
      <c r="F7" s="619">
        <v>3541</v>
      </c>
      <c r="J7" s="370"/>
      <c r="K7" s="370"/>
    </row>
    <row r="8" spans="1:12">
      <c r="A8" s="622" t="s">
        <v>14</v>
      </c>
      <c r="B8" s="375">
        <v>2052.3200000000002</v>
      </c>
      <c r="C8" s="623">
        <v>162002791</v>
      </c>
      <c r="D8" s="624">
        <v>45326</v>
      </c>
      <c r="E8" s="618">
        <v>4136</v>
      </c>
      <c r="F8" s="619">
        <v>3263</v>
      </c>
      <c r="J8" s="370"/>
      <c r="K8" s="370"/>
    </row>
    <row r="9" spans="1:12">
      <c r="A9" s="622" t="s">
        <v>68</v>
      </c>
      <c r="B9" s="375">
        <v>3818.3</v>
      </c>
      <c r="C9" s="623">
        <v>161015661</v>
      </c>
      <c r="D9" s="624">
        <v>45330</v>
      </c>
      <c r="E9" s="618">
        <v>3143.8</v>
      </c>
      <c r="F9" s="619">
        <v>3209</v>
      </c>
      <c r="J9" s="370"/>
      <c r="K9" s="370"/>
    </row>
    <row r="10" spans="1:12" ht="30">
      <c r="A10" s="622" t="s">
        <v>8</v>
      </c>
      <c r="B10" s="375">
        <v>3866.75</v>
      </c>
      <c r="C10" s="623">
        <v>162002814</v>
      </c>
      <c r="D10" s="624">
        <v>45333</v>
      </c>
      <c r="E10" s="618">
        <v>3872</v>
      </c>
      <c r="F10" s="619">
        <v>3705</v>
      </c>
      <c r="J10" s="370"/>
      <c r="K10" s="370"/>
    </row>
    <row r="11" spans="1:12">
      <c r="A11" s="622" t="s">
        <v>159</v>
      </c>
      <c r="B11" s="375">
        <v>3753.55</v>
      </c>
      <c r="C11" s="623">
        <v>161015671</v>
      </c>
      <c r="D11" s="624">
        <v>45335</v>
      </c>
      <c r="E11" s="618">
        <v>3316.8</v>
      </c>
      <c r="F11" s="619">
        <v>4593</v>
      </c>
      <c r="J11" s="370"/>
      <c r="K11" s="370"/>
    </row>
    <row r="12" spans="1:12">
      <c r="A12" s="622" t="s">
        <v>159</v>
      </c>
      <c r="B12" s="375">
        <v>3956.5</v>
      </c>
      <c r="C12" s="623">
        <v>161015676</v>
      </c>
      <c r="D12" s="624">
        <v>45336</v>
      </c>
      <c r="E12" s="618">
        <v>4521</v>
      </c>
      <c r="F12" s="619">
        <v>2817</v>
      </c>
      <c r="J12" s="370"/>
      <c r="K12" s="370"/>
    </row>
    <row r="13" spans="1:12">
      <c r="A13" s="622" t="s">
        <v>36</v>
      </c>
      <c r="B13" s="375">
        <v>3937.85</v>
      </c>
      <c r="C13" s="623">
        <v>161002398</v>
      </c>
      <c r="D13" s="624">
        <v>45341</v>
      </c>
      <c r="E13" s="618">
        <v>4206</v>
      </c>
      <c r="F13" s="619">
        <v>3338</v>
      </c>
      <c r="J13" s="370"/>
      <c r="K13" s="370"/>
    </row>
    <row r="14" spans="1:12">
      <c r="A14" s="622" t="s">
        <v>68</v>
      </c>
      <c r="B14" s="375">
        <v>3942.7</v>
      </c>
      <c r="C14" s="623">
        <v>161015697</v>
      </c>
      <c r="D14" s="624">
        <v>45343</v>
      </c>
      <c r="E14" s="618">
        <v>2804</v>
      </c>
      <c r="F14" s="619">
        <v>3322</v>
      </c>
      <c r="J14" s="370"/>
      <c r="K14" s="370"/>
    </row>
    <row r="15" spans="1:12">
      <c r="A15" s="622" t="s">
        <v>11</v>
      </c>
      <c r="B15" s="375">
        <v>3997.6</v>
      </c>
      <c r="C15" s="623">
        <v>161000093</v>
      </c>
      <c r="D15" s="624">
        <v>45348</v>
      </c>
      <c r="E15" s="618">
        <v>4452</v>
      </c>
      <c r="F15" s="619">
        <v>3656</v>
      </c>
      <c r="J15" s="370"/>
      <c r="K15" s="370"/>
    </row>
    <row r="16" spans="1:12">
      <c r="A16" s="622" t="s">
        <v>226</v>
      </c>
      <c r="B16" s="375">
        <v>3173.45</v>
      </c>
      <c r="C16" s="623">
        <v>162000440</v>
      </c>
      <c r="D16" s="624">
        <v>45322</v>
      </c>
      <c r="E16" s="618">
        <v>3697</v>
      </c>
      <c r="F16" s="619">
        <v>5080</v>
      </c>
      <c r="J16" s="370"/>
      <c r="K16" s="370"/>
    </row>
    <row r="17" spans="1:11">
      <c r="A17" s="622" t="s">
        <v>57</v>
      </c>
      <c r="B17" s="375">
        <v>3898.65</v>
      </c>
      <c r="C17" s="623">
        <v>162000443</v>
      </c>
      <c r="D17" s="624">
        <v>45323</v>
      </c>
      <c r="E17" s="618">
        <v>3703</v>
      </c>
      <c r="F17" s="619">
        <v>2678</v>
      </c>
      <c r="J17" s="370"/>
      <c r="K17" s="370"/>
    </row>
    <row r="18" spans="1:11">
      <c r="A18" s="622" t="s">
        <v>56</v>
      </c>
      <c r="B18" s="375">
        <v>3980.8</v>
      </c>
      <c r="C18" s="623">
        <v>162000444</v>
      </c>
      <c r="D18" s="624">
        <v>45323</v>
      </c>
      <c r="E18" s="618">
        <v>3016</v>
      </c>
      <c r="F18" s="619">
        <v>2067</v>
      </c>
      <c r="J18" s="370"/>
      <c r="K18" s="370"/>
    </row>
    <row r="19" spans="1:11">
      <c r="A19" s="622" t="s">
        <v>57</v>
      </c>
      <c r="B19" s="375">
        <v>3605.15</v>
      </c>
      <c r="C19" s="623">
        <v>162000448</v>
      </c>
      <c r="D19" s="624">
        <v>45326</v>
      </c>
      <c r="E19" s="618">
        <v>4202</v>
      </c>
      <c r="F19" s="619">
        <v>3235</v>
      </c>
      <c r="J19" s="370"/>
      <c r="K19" s="370"/>
    </row>
    <row r="20" spans="1:11">
      <c r="A20" s="622" t="s">
        <v>226</v>
      </c>
      <c r="B20" s="375">
        <v>3678.3</v>
      </c>
      <c r="C20" s="623">
        <v>162000468</v>
      </c>
      <c r="D20" s="624">
        <v>45332</v>
      </c>
      <c r="E20" s="625">
        <v>3550</v>
      </c>
      <c r="F20" s="619">
        <v>3542</v>
      </c>
      <c r="J20" s="370"/>
      <c r="K20" s="370"/>
    </row>
    <row r="21" spans="1:11">
      <c r="A21" s="622" t="s">
        <v>185</v>
      </c>
      <c r="B21" s="375">
        <v>3843.25</v>
      </c>
      <c r="C21" s="623">
        <v>162000481</v>
      </c>
      <c r="D21" s="624">
        <v>45338</v>
      </c>
      <c r="E21" s="618">
        <v>4256</v>
      </c>
      <c r="F21" s="619">
        <v>3133</v>
      </c>
      <c r="J21" s="370"/>
      <c r="K21" s="370"/>
    </row>
    <row r="22" spans="1:11">
      <c r="A22" s="622" t="s">
        <v>82</v>
      </c>
      <c r="B22" s="375">
        <v>4023.4</v>
      </c>
      <c r="C22" s="623">
        <v>162000462</v>
      </c>
      <c r="D22" s="624">
        <v>45331</v>
      </c>
      <c r="E22" s="618">
        <v>4253</v>
      </c>
      <c r="F22" s="619">
        <v>3237</v>
      </c>
      <c r="J22" s="370"/>
      <c r="K22" s="370"/>
    </row>
    <row r="23" spans="1:11">
      <c r="A23" s="622" t="s">
        <v>16</v>
      </c>
      <c r="B23" s="375">
        <v>3720.3</v>
      </c>
      <c r="C23" s="623">
        <v>162000500</v>
      </c>
      <c r="D23" s="624">
        <v>45350</v>
      </c>
      <c r="E23" s="618">
        <v>4488</v>
      </c>
      <c r="F23" s="619">
        <v>2792</v>
      </c>
      <c r="J23" s="370"/>
      <c r="K23" s="370"/>
    </row>
    <row r="24" spans="1:11">
      <c r="A24" s="622" t="s">
        <v>101</v>
      </c>
      <c r="B24" s="375">
        <v>3603</v>
      </c>
      <c r="C24" s="623">
        <v>451000075</v>
      </c>
      <c r="D24" s="624">
        <v>45322</v>
      </c>
      <c r="E24" s="618">
        <v>3838.3943150347927</v>
      </c>
      <c r="F24" s="619">
        <v>3658</v>
      </c>
      <c r="J24" s="370"/>
      <c r="K24" s="370"/>
    </row>
    <row r="25" spans="1:11">
      <c r="A25" s="622" t="s">
        <v>101</v>
      </c>
      <c r="B25" s="375">
        <v>3963.95</v>
      </c>
      <c r="C25" s="623">
        <v>451000076</v>
      </c>
      <c r="D25" s="624">
        <v>45328</v>
      </c>
      <c r="E25" s="618">
        <v>3816.6531839662184</v>
      </c>
      <c r="F25" s="619">
        <v>4021</v>
      </c>
      <c r="J25" s="370"/>
      <c r="K25" s="370"/>
    </row>
    <row r="26" spans="1:11">
      <c r="A26" s="622" t="s">
        <v>101</v>
      </c>
      <c r="B26" s="375">
        <v>3826.2</v>
      </c>
      <c r="C26" s="623">
        <v>461000102</v>
      </c>
      <c r="D26" s="624">
        <v>45329</v>
      </c>
      <c r="E26" s="618">
        <v>3816.6531839662184</v>
      </c>
      <c r="F26" s="619">
        <v>3627</v>
      </c>
      <c r="J26" s="370"/>
      <c r="K26" s="370"/>
    </row>
    <row r="27" spans="1:11">
      <c r="A27" s="622" t="s">
        <v>101</v>
      </c>
      <c r="B27" s="375">
        <v>3937.3</v>
      </c>
      <c r="C27" s="623">
        <v>451000078</v>
      </c>
      <c r="D27" s="624">
        <v>45331</v>
      </c>
      <c r="E27" s="618">
        <v>3816.6531839662184</v>
      </c>
      <c r="F27" s="619">
        <v>3049</v>
      </c>
      <c r="J27" s="370"/>
      <c r="K27" s="370"/>
    </row>
    <row r="28" spans="1:11">
      <c r="A28" s="622" t="s">
        <v>101</v>
      </c>
      <c r="B28" s="375">
        <v>3841.85</v>
      </c>
      <c r="C28" s="623">
        <v>451000081</v>
      </c>
      <c r="D28" s="624">
        <v>45337</v>
      </c>
      <c r="E28" s="618">
        <v>3759.292165427983</v>
      </c>
      <c r="F28" s="619">
        <v>3308</v>
      </c>
      <c r="J28" s="370"/>
      <c r="K28" s="370"/>
    </row>
    <row r="29" spans="1:11">
      <c r="A29" s="622" t="s">
        <v>101</v>
      </c>
      <c r="B29" s="375">
        <v>4029.45</v>
      </c>
      <c r="C29" s="623">
        <v>461000108</v>
      </c>
      <c r="D29" s="624">
        <v>45338</v>
      </c>
      <c r="E29" s="618">
        <v>3759.292165427983</v>
      </c>
      <c r="F29" s="619">
        <v>3857</v>
      </c>
      <c r="J29" s="370"/>
      <c r="K29" s="370"/>
    </row>
    <row r="30" spans="1:11">
      <c r="A30" s="622" t="s">
        <v>101</v>
      </c>
      <c r="B30" s="375">
        <v>3901.5</v>
      </c>
      <c r="C30" s="623">
        <v>461000111</v>
      </c>
      <c r="D30" s="624">
        <v>45342</v>
      </c>
      <c r="E30" s="618">
        <v>3759.292165427983</v>
      </c>
      <c r="F30" s="619">
        <v>3504</v>
      </c>
      <c r="J30" s="370"/>
      <c r="K30" s="370"/>
    </row>
    <row r="31" spans="1:11">
      <c r="A31" s="622" t="s">
        <v>101</v>
      </c>
      <c r="B31" s="375">
        <v>3983.3</v>
      </c>
      <c r="C31" s="623">
        <v>461000114</v>
      </c>
      <c r="D31" s="624">
        <v>45349</v>
      </c>
      <c r="E31" s="618">
        <v>3759.292165427983</v>
      </c>
      <c r="F31" s="619">
        <v>3305</v>
      </c>
      <c r="J31" s="370"/>
      <c r="K31" s="370"/>
    </row>
    <row r="32" spans="1:11">
      <c r="A32" s="622" t="s">
        <v>101</v>
      </c>
      <c r="B32" s="375">
        <v>3857.9</v>
      </c>
      <c r="C32" s="623">
        <v>461000113</v>
      </c>
      <c r="D32" s="624">
        <v>45347</v>
      </c>
      <c r="E32" s="618">
        <v>3759.292165427983</v>
      </c>
      <c r="F32" s="619">
        <v>3642</v>
      </c>
      <c r="J32" s="370"/>
      <c r="K32" s="370"/>
    </row>
    <row r="33" spans="1:12">
      <c r="A33" s="622" t="s">
        <v>101</v>
      </c>
      <c r="B33" s="375">
        <v>3873.2</v>
      </c>
      <c r="C33" s="623">
        <v>461000115</v>
      </c>
      <c r="D33" s="624">
        <v>45348</v>
      </c>
      <c r="E33" s="618">
        <v>3759.292165427983</v>
      </c>
      <c r="F33" s="619">
        <v>3513</v>
      </c>
      <c r="J33" s="370"/>
      <c r="K33" s="370"/>
    </row>
    <row r="34" spans="1:12">
      <c r="A34" s="622" t="s">
        <v>101</v>
      </c>
      <c r="B34" s="375">
        <v>3917.4</v>
      </c>
      <c r="C34" s="623">
        <v>461000112</v>
      </c>
      <c r="D34" s="624">
        <v>45343</v>
      </c>
      <c r="E34" s="618">
        <v>3759.292165427983</v>
      </c>
      <c r="F34" s="619">
        <v>3767</v>
      </c>
      <c r="J34" s="370"/>
      <c r="K34" s="370"/>
    </row>
    <row r="35" spans="1:12">
      <c r="A35" s="381"/>
      <c r="B35" s="382">
        <f>SUM(B4:B34)</f>
        <v>207267.92099999994</v>
      </c>
      <c r="C35" s="381"/>
      <c r="D35" s="381"/>
      <c r="E35" s="383">
        <f>SUMPRODUCT(E4:E34,$B4:$B34)/$B35</f>
        <v>3946.6348936337508</v>
      </c>
      <c r="F35" s="383">
        <f>SUMPRODUCT(F4:F34,$B4:$B34)/$B35</f>
        <v>3499.3967806193364</v>
      </c>
      <c r="L35" s="385"/>
    </row>
    <row r="37" spans="1:12" s="627" customFormat="1">
      <c r="A37" s="626" t="s">
        <v>227</v>
      </c>
    </row>
    <row r="38" spans="1:12" s="627" customFormat="1">
      <c r="A38" s="628" t="s">
        <v>228</v>
      </c>
    </row>
    <row r="39" spans="1:12" s="627" customFormat="1">
      <c r="A39" s="628" t="s">
        <v>229</v>
      </c>
    </row>
    <row r="40" spans="1:12" s="627" customFormat="1">
      <c r="A40" s="199" t="s">
        <v>224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workbookViewId="0">
      <selection activeCell="I9" sqref="I9"/>
    </sheetView>
  </sheetViews>
  <sheetFormatPr defaultColWidth="12.140625" defaultRowHeight="15"/>
  <cols>
    <col min="1" max="1" width="32.140625" style="660" customWidth="1"/>
    <col min="2" max="2" width="13.7109375" style="630" customWidth="1"/>
    <col min="3" max="3" width="12.85546875" style="630" customWidth="1"/>
    <col min="4" max="4" width="13.7109375" style="630" customWidth="1"/>
    <col min="5" max="5" width="13" style="630" customWidth="1"/>
    <col min="6" max="7" width="12.7109375" style="630" customWidth="1"/>
    <col min="8" max="16384" width="12.140625" style="630"/>
  </cols>
  <sheetData>
    <row r="1" spans="1:48" ht="18.75">
      <c r="A1" s="361" t="s">
        <v>230</v>
      </c>
      <c r="B1" s="361"/>
      <c r="C1" s="361"/>
      <c r="D1" s="361"/>
      <c r="E1" s="361"/>
      <c r="F1" s="361"/>
      <c r="G1" s="629"/>
    </row>
    <row r="3" spans="1:48" s="631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  <c r="G3" s="585"/>
    </row>
    <row r="4" spans="1:48" s="396" customFormat="1" ht="15.75">
      <c r="A4" s="364" t="s">
        <v>6</v>
      </c>
      <c r="B4" s="400">
        <v>313881.31055036467</v>
      </c>
      <c r="C4" s="632"/>
      <c r="D4" s="633"/>
      <c r="E4" s="634">
        <v>4223.4598202210536</v>
      </c>
      <c r="F4" s="406">
        <v>3796.6536590927344</v>
      </c>
      <c r="G4" s="635"/>
      <c r="H4" s="636"/>
      <c r="I4" s="635"/>
      <c r="J4" s="635"/>
      <c r="K4" s="635"/>
      <c r="L4" s="631"/>
    </row>
    <row r="5" spans="1:48" s="396" customFormat="1">
      <c r="A5" s="240" t="s">
        <v>7</v>
      </c>
      <c r="B5" s="637"/>
      <c r="C5" s="633"/>
      <c r="D5" s="633"/>
      <c r="E5" s="366"/>
      <c r="F5" s="366"/>
      <c r="G5" s="638"/>
      <c r="H5" s="631"/>
      <c r="I5" s="631"/>
      <c r="J5" s="631"/>
      <c r="K5" s="631"/>
      <c r="L5" s="631"/>
    </row>
    <row r="6" spans="1:48" s="643" customFormat="1" ht="15.75">
      <c r="A6" s="374" t="s">
        <v>167</v>
      </c>
      <c r="B6" s="400">
        <v>2053.9</v>
      </c>
      <c r="C6" s="639">
        <v>161009944</v>
      </c>
      <c r="D6" s="640">
        <v>45322</v>
      </c>
      <c r="E6" s="634">
        <v>4859.3000525975085</v>
      </c>
      <c r="F6" s="406">
        <v>4700</v>
      </c>
      <c r="G6" s="641"/>
      <c r="H6" s="642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C6" s="631"/>
      <c r="AD6" s="631"/>
      <c r="AE6" s="631"/>
      <c r="AF6" s="631"/>
      <c r="AG6" s="631"/>
      <c r="AH6" s="631"/>
      <c r="AI6" s="631"/>
      <c r="AJ6" s="631"/>
      <c r="AK6" s="631"/>
      <c r="AL6" s="631"/>
      <c r="AM6" s="631"/>
      <c r="AN6" s="631"/>
      <c r="AO6" s="631"/>
      <c r="AP6" s="631"/>
      <c r="AQ6" s="631"/>
      <c r="AR6" s="631"/>
      <c r="AS6" s="631"/>
      <c r="AT6" s="631"/>
      <c r="AU6" s="631"/>
      <c r="AV6" s="631"/>
    </row>
    <row r="7" spans="1:48" s="643" customFormat="1" ht="15.75">
      <c r="A7" s="374" t="s">
        <v>130</v>
      </c>
      <c r="B7" s="400">
        <v>1979.25</v>
      </c>
      <c r="C7" s="639">
        <v>161009944</v>
      </c>
      <c r="D7" s="640">
        <v>45322</v>
      </c>
      <c r="E7" s="634">
        <v>4775.8578362849257</v>
      </c>
      <c r="F7" s="406">
        <v>3176</v>
      </c>
      <c r="G7" s="641"/>
      <c r="H7" s="642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1"/>
      <c r="AE7" s="631"/>
      <c r="AF7" s="631"/>
      <c r="AG7" s="631"/>
      <c r="AH7" s="631"/>
      <c r="AI7" s="631"/>
      <c r="AJ7" s="631"/>
      <c r="AK7" s="631"/>
      <c r="AL7" s="631"/>
      <c r="AM7" s="631"/>
      <c r="AN7" s="631"/>
      <c r="AO7" s="631"/>
      <c r="AP7" s="631"/>
      <c r="AQ7" s="631"/>
      <c r="AR7" s="631"/>
      <c r="AS7" s="631"/>
      <c r="AT7" s="631"/>
      <c r="AU7" s="631"/>
      <c r="AV7" s="631"/>
    </row>
    <row r="8" spans="1:48" s="643" customFormat="1" ht="15.75">
      <c r="A8" s="374" t="s">
        <v>178</v>
      </c>
      <c r="B8" s="400">
        <v>1944.19</v>
      </c>
      <c r="C8" s="639">
        <v>161009949</v>
      </c>
      <c r="D8" s="640">
        <v>45323</v>
      </c>
      <c r="E8" s="634">
        <v>4189.5247208943483</v>
      </c>
      <c r="F8" s="406">
        <v>3728</v>
      </c>
      <c r="G8" s="641"/>
      <c r="H8" s="642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1"/>
      <c r="X8" s="631"/>
      <c r="Y8" s="631"/>
      <c r="Z8" s="631"/>
      <c r="AA8" s="631"/>
      <c r="AB8" s="631"/>
      <c r="AC8" s="631"/>
      <c r="AD8" s="631"/>
      <c r="AE8" s="631"/>
      <c r="AF8" s="631"/>
      <c r="AG8" s="631"/>
      <c r="AH8" s="631"/>
      <c r="AI8" s="631"/>
      <c r="AJ8" s="631"/>
      <c r="AK8" s="631"/>
      <c r="AL8" s="631"/>
      <c r="AM8" s="631"/>
      <c r="AN8" s="631"/>
      <c r="AO8" s="631"/>
      <c r="AP8" s="631"/>
      <c r="AQ8" s="631"/>
      <c r="AR8" s="631"/>
      <c r="AS8" s="631"/>
      <c r="AT8" s="631"/>
      <c r="AU8" s="631"/>
      <c r="AV8" s="631"/>
    </row>
    <row r="9" spans="1:48" s="643" customFormat="1" ht="15.75">
      <c r="A9" s="374" t="s">
        <v>131</v>
      </c>
      <c r="B9" s="400">
        <v>2021.01</v>
      </c>
      <c r="C9" s="639">
        <v>161009949</v>
      </c>
      <c r="D9" s="640">
        <v>45323</v>
      </c>
      <c r="E9" s="634">
        <v>4098.7980919463362</v>
      </c>
      <c r="F9" s="406">
        <v>3892</v>
      </c>
      <c r="G9" s="641"/>
      <c r="H9" s="642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1"/>
      <c r="AQ9" s="631"/>
      <c r="AR9" s="631"/>
      <c r="AS9" s="631"/>
      <c r="AT9" s="631"/>
      <c r="AU9" s="631"/>
      <c r="AV9" s="631"/>
    </row>
    <row r="10" spans="1:48" s="643" customFormat="1" ht="15.75">
      <c r="A10" s="374" t="s">
        <v>167</v>
      </c>
      <c r="B10" s="400">
        <v>1994.18</v>
      </c>
      <c r="C10" s="639">
        <v>161009950</v>
      </c>
      <c r="D10" s="640">
        <v>45323</v>
      </c>
      <c r="E10" s="644">
        <v>4859</v>
      </c>
      <c r="F10" s="406">
        <v>3166</v>
      </c>
      <c r="G10" s="641"/>
      <c r="H10" s="642"/>
      <c r="I10" s="631"/>
      <c r="J10" s="631"/>
      <c r="K10" s="631"/>
      <c r="L10" s="631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1"/>
      <c r="AI10" s="631"/>
      <c r="AJ10" s="631"/>
      <c r="AK10" s="631"/>
      <c r="AL10" s="631"/>
      <c r="AM10" s="631"/>
      <c r="AN10" s="631"/>
      <c r="AO10" s="631"/>
      <c r="AP10" s="631"/>
      <c r="AQ10" s="631"/>
      <c r="AR10" s="631"/>
      <c r="AS10" s="631"/>
      <c r="AT10" s="631"/>
      <c r="AU10" s="631"/>
      <c r="AV10" s="631"/>
    </row>
    <row r="11" spans="1:48" s="643" customFormat="1" ht="15.75">
      <c r="A11" s="374" t="s">
        <v>130</v>
      </c>
      <c r="B11" s="400">
        <v>1888.12</v>
      </c>
      <c r="C11" s="639">
        <v>161009950</v>
      </c>
      <c r="D11" s="640">
        <v>45323</v>
      </c>
      <c r="E11" s="644">
        <v>4776</v>
      </c>
      <c r="F11" s="406">
        <v>4701</v>
      </c>
      <c r="G11" s="641"/>
      <c r="H11" s="642"/>
      <c r="I11" s="631"/>
      <c r="J11" s="631"/>
      <c r="K11" s="631"/>
      <c r="L11" s="631"/>
      <c r="M11" s="631"/>
      <c r="N11" s="631"/>
      <c r="O11" s="631"/>
      <c r="P11" s="631"/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631"/>
      <c r="AB11" s="631"/>
      <c r="AC11" s="631"/>
      <c r="AD11" s="631"/>
      <c r="AE11" s="631"/>
      <c r="AF11" s="631"/>
      <c r="AG11" s="631"/>
      <c r="AH11" s="631"/>
      <c r="AI11" s="631"/>
      <c r="AJ11" s="631"/>
      <c r="AK11" s="631"/>
      <c r="AL11" s="631"/>
      <c r="AM11" s="631"/>
      <c r="AN11" s="631"/>
      <c r="AO11" s="631"/>
      <c r="AP11" s="631"/>
      <c r="AQ11" s="631"/>
      <c r="AR11" s="631"/>
      <c r="AS11" s="631"/>
      <c r="AT11" s="631"/>
      <c r="AU11" s="631"/>
      <c r="AV11" s="631"/>
    </row>
    <row r="12" spans="1:48" s="643" customFormat="1" ht="30">
      <c r="A12" s="374" t="s">
        <v>8</v>
      </c>
      <c r="B12" s="400">
        <v>3971.25</v>
      </c>
      <c r="C12" s="639">
        <v>162002780</v>
      </c>
      <c r="D12" s="640">
        <v>45324</v>
      </c>
      <c r="E12" s="644">
        <v>3247</v>
      </c>
      <c r="F12" s="406">
        <v>1387</v>
      </c>
      <c r="G12" s="641"/>
      <c r="H12" s="642"/>
      <c r="I12" s="631"/>
      <c r="J12" s="631"/>
      <c r="K12" s="631"/>
      <c r="L12" s="631"/>
      <c r="M12" s="631"/>
      <c r="N12" s="631"/>
      <c r="O12" s="631"/>
      <c r="P12" s="631"/>
      <c r="Q12" s="631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631"/>
      <c r="AK12" s="631"/>
      <c r="AL12" s="631"/>
      <c r="AM12" s="631"/>
      <c r="AN12" s="631"/>
      <c r="AO12" s="631"/>
      <c r="AP12" s="631"/>
      <c r="AQ12" s="631"/>
      <c r="AR12" s="631"/>
      <c r="AS12" s="631"/>
      <c r="AT12" s="631"/>
      <c r="AU12" s="631"/>
      <c r="AV12" s="631"/>
    </row>
    <row r="13" spans="1:48" s="643" customFormat="1" ht="15.75">
      <c r="A13" s="374" t="s">
        <v>167</v>
      </c>
      <c r="B13" s="400">
        <v>3909.1</v>
      </c>
      <c r="C13" s="639">
        <v>151000597</v>
      </c>
      <c r="D13" s="640">
        <v>45324</v>
      </c>
      <c r="E13" s="644">
        <v>4859</v>
      </c>
      <c r="F13" s="406">
        <v>4332</v>
      </c>
      <c r="G13" s="641"/>
      <c r="H13" s="642"/>
      <c r="I13" s="631"/>
      <c r="J13" s="631"/>
      <c r="K13" s="631"/>
      <c r="L13" s="631"/>
      <c r="M13" s="631"/>
      <c r="N13" s="631"/>
      <c r="O13" s="631"/>
      <c r="P13" s="631"/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1"/>
      <c r="AH13" s="631"/>
      <c r="AI13" s="631"/>
      <c r="AJ13" s="631"/>
      <c r="AK13" s="631"/>
      <c r="AL13" s="631"/>
      <c r="AM13" s="631"/>
      <c r="AN13" s="631"/>
      <c r="AO13" s="631"/>
      <c r="AP13" s="631"/>
      <c r="AQ13" s="631"/>
      <c r="AR13" s="631"/>
      <c r="AS13" s="631"/>
      <c r="AT13" s="631"/>
      <c r="AU13" s="631"/>
      <c r="AV13" s="631"/>
    </row>
    <row r="14" spans="1:48" s="643" customFormat="1" ht="15.75">
      <c r="A14" s="374" t="s">
        <v>159</v>
      </c>
      <c r="B14" s="400">
        <v>3980.55</v>
      </c>
      <c r="C14" s="639">
        <v>161015649</v>
      </c>
      <c r="D14" s="640">
        <v>45324</v>
      </c>
      <c r="E14" s="644">
        <v>3317</v>
      </c>
      <c r="F14" s="406">
        <v>3637</v>
      </c>
      <c r="G14" s="641"/>
      <c r="H14" s="642"/>
      <c r="I14" s="631"/>
      <c r="J14" s="631"/>
      <c r="K14" s="631"/>
      <c r="L14" s="631"/>
      <c r="M14" s="631"/>
      <c r="N14" s="631"/>
      <c r="O14" s="631"/>
      <c r="P14" s="631"/>
      <c r="Q14" s="631"/>
      <c r="R14" s="631"/>
      <c r="S14" s="631"/>
      <c r="T14" s="631"/>
      <c r="U14" s="631"/>
      <c r="V14" s="631"/>
      <c r="W14" s="631"/>
      <c r="X14" s="631"/>
      <c r="Y14" s="631"/>
      <c r="Z14" s="631"/>
      <c r="AA14" s="631"/>
      <c r="AB14" s="631"/>
      <c r="AC14" s="631"/>
      <c r="AD14" s="631"/>
      <c r="AE14" s="631"/>
      <c r="AF14" s="631"/>
      <c r="AG14" s="631"/>
      <c r="AH14" s="631"/>
      <c r="AI14" s="631"/>
      <c r="AJ14" s="631"/>
      <c r="AK14" s="631"/>
      <c r="AL14" s="631"/>
      <c r="AM14" s="631"/>
      <c r="AN14" s="631"/>
      <c r="AO14" s="631"/>
      <c r="AP14" s="631"/>
      <c r="AQ14" s="631"/>
      <c r="AR14" s="631"/>
      <c r="AS14" s="631"/>
      <c r="AT14" s="631"/>
      <c r="AU14" s="631"/>
      <c r="AV14" s="631"/>
    </row>
    <row r="15" spans="1:48" s="643" customFormat="1" ht="15.75">
      <c r="A15" s="374" t="s">
        <v>178</v>
      </c>
      <c r="B15" s="400">
        <v>1945.65</v>
      </c>
      <c r="C15" s="639">
        <v>161009953</v>
      </c>
      <c r="D15" s="640">
        <v>45325</v>
      </c>
      <c r="E15" s="644">
        <v>4190</v>
      </c>
      <c r="F15" s="406">
        <v>3286</v>
      </c>
      <c r="G15" s="641"/>
      <c r="H15" s="642"/>
      <c r="I15" s="631"/>
      <c r="J15" s="631"/>
      <c r="K15" s="631"/>
      <c r="L15" s="631"/>
      <c r="M15" s="631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631"/>
      <c r="AO15" s="631"/>
      <c r="AP15" s="631"/>
      <c r="AQ15" s="631"/>
      <c r="AR15" s="631"/>
      <c r="AS15" s="631"/>
      <c r="AT15" s="631"/>
      <c r="AU15" s="631"/>
      <c r="AV15" s="631"/>
    </row>
    <row r="16" spans="1:48" s="643" customFormat="1" ht="15.75">
      <c r="A16" s="374" t="s">
        <v>131</v>
      </c>
      <c r="B16" s="400">
        <v>2023.3</v>
      </c>
      <c r="C16" s="639">
        <v>161009953</v>
      </c>
      <c r="D16" s="640">
        <v>45325</v>
      </c>
      <c r="E16" s="644">
        <v>4099</v>
      </c>
      <c r="F16" s="406">
        <v>3184</v>
      </c>
      <c r="G16" s="641"/>
      <c r="H16" s="642"/>
      <c r="I16" s="631"/>
      <c r="J16" s="631"/>
      <c r="K16" s="631"/>
      <c r="L16" s="631"/>
      <c r="M16" s="631"/>
      <c r="N16" s="631"/>
      <c r="O16" s="631"/>
      <c r="P16" s="631"/>
      <c r="Q16" s="631"/>
      <c r="R16" s="631"/>
      <c r="S16" s="631"/>
      <c r="T16" s="631"/>
      <c r="U16" s="631"/>
      <c r="V16" s="631"/>
      <c r="W16" s="631"/>
      <c r="X16" s="631"/>
      <c r="Y16" s="631"/>
      <c r="Z16" s="631"/>
      <c r="AA16" s="631"/>
      <c r="AB16" s="631"/>
      <c r="AC16" s="631"/>
      <c r="AD16" s="631"/>
      <c r="AE16" s="631"/>
      <c r="AF16" s="631"/>
      <c r="AG16" s="631"/>
      <c r="AH16" s="631"/>
      <c r="AI16" s="631"/>
      <c r="AJ16" s="631"/>
      <c r="AK16" s="631"/>
      <c r="AL16" s="631"/>
      <c r="AM16" s="631"/>
      <c r="AN16" s="631"/>
      <c r="AO16" s="631"/>
      <c r="AP16" s="631"/>
      <c r="AQ16" s="631"/>
      <c r="AR16" s="631"/>
      <c r="AS16" s="631"/>
      <c r="AT16" s="631"/>
      <c r="AU16" s="631"/>
      <c r="AV16" s="631"/>
    </row>
    <row r="17" spans="1:48" s="643" customFormat="1" ht="15.75">
      <c r="A17" s="374" t="s">
        <v>178</v>
      </c>
      <c r="B17" s="400">
        <v>1179.72</v>
      </c>
      <c r="C17" s="639">
        <v>151000599</v>
      </c>
      <c r="D17" s="640">
        <v>45325</v>
      </c>
      <c r="E17" s="644">
        <v>4190</v>
      </c>
      <c r="F17" s="406">
        <v>3655</v>
      </c>
      <c r="G17" s="641"/>
      <c r="H17" s="642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631"/>
      <c r="AS17" s="631"/>
      <c r="AT17" s="631"/>
      <c r="AU17" s="631"/>
      <c r="AV17" s="631"/>
    </row>
    <row r="18" spans="1:48" s="643" customFormat="1" ht="15.75">
      <c r="A18" s="374" t="s">
        <v>131</v>
      </c>
      <c r="B18" s="400">
        <v>2351.38</v>
      </c>
      <c r="C18" s="639">
        <v>151000599</v>
      </c>
      <c r="D18" s="640">
        <v>45325</v>
      </c>
      <c r="E18" s="644">
        <v>4099</v>
      </c>
      <c r="F18" s="406">
        <v>4278</v>
      </c>
      <c r="G18" s="641"/>
      <c r="H18" s="642"/>
      <c r="I18" s="631"/>
      <c r="J18" s="631"/>
      <c r="K18" s="631"/>
      <c r="L18" s="631"/>
      <c r="M18" s="631"/>
      <c r="N18" s="631"/>
      <c r="O18" s="631"/>
      <c r="P18" s="631"/>
      <c r="Q18" s="631"/>
      <c r="R18" s="631"/>
      <c r="S18" s="631"/>
      <c r="T18" s="631"/>
      <c r="U18" s="631"/>
      <c r="V18" s="631"/>
      <c r="W18" s="631"/>
      <c r="X18" s="631"/>
      <c r="Y18" s="631"/>
      <c r="Z18" s="631"/>
      <c r="AA18" s="631"/>
      <c r="AB18" s="631"/>
      <c r="AC18" s="631"/>
      <c r="AD18" s="631"/>
      <c r="AE18" s="631"/>
      <c r="AF18" s="631"/>
      <c r="AG18" s="631"/>
      <c r="AH18" s="631"/>
      <c r="AI18" s="631"/>
      <c r="AJ18" s="631"/>
      <c r="AK18" s="631"/>
      <c r="AL18" s="631"/>
      <c r="AM18" s="631"/>
      <c r="AN18" s="631"/>
      <c r="AO18" s="631"/>
      <c r="AP18" s="631"/>
      <c r="AQ18" s="631"/>
      <c r="AR18" s="631"/>
      <c r="AS18" s="631"/>
      <c r="AT18" s="631"/>
      <c r="AU18" s="631"/>
      <c r="AV18" s="631"/>
    </row>
    <row r="19" spans="1:48" s="643" customFormat="1" ht="15.75">
      <c r="A19" s="374" t="s">
        <v>167</v>
      </c>
      <c r="B19" s="400">
        <v>2673.35</v>
      </c>
      <c r="C19" s="639">
        <v>161009955</v>
      </c>
      <c r="D19" s="640">
        <v>45326</v>
      </c>
      <c r="E19" s="634">
        <v>4859.3</v>
      </c>
      <c r="F19" s="406">
        <v>5144</v>
      </c>
      <c r="G19" s="641"/>
      <c r="H19" s="642"/>
      <c r="I19" s="631"/>
      <c r="J19" s="631"/>
      <c r="K19" s="631"/>
      <c r="L19" s="631"/>
      <c r="M19" s="631"/>
      <c r="N19" s="631"/>
      <c r="O19" s="631"/>
      <c r="P19" s="631"/>
      <c r="Q19" s="631"/>
      <c r="R19" s="631"/>
      <c r="S19" s="631"/>
      <c r="T19" s="631"/>
      <c r="U19" s="631"/>
      <c r="V19" s="631"/>
      <c r="W19" s="631"/>
      <c r="X19" s="631"/>
      <c r="Y19" s="631"/>
      <c r="Z19" s="631"/>
      <c r="AA19" s="631"/>
      <c r="AB19" s="631"/>
      <c r="AC19" s="631"/>
      <c r="AD19" s="631"/>
      <c r="AE19" s="631"/>
      <c r="AF19" s="631"/>
      <c r="AG19" s="631"/>
      <c r="AH19" s="631"/>
      <c r="AI19" s="631"/>
      <c r="AJ19" s="631"/>
      <c r="AK19" s="631"/>
      <c r="AL19" s="631"/>
      <c r="AM19" s="631"/>
      <c r="AN19" s="631"/>
      <c r="AO19" s="631"/>
      <c r="AP19" s="631"/>
      <c r="AQ19" s="631"/>
      <c r="AR19" s="631"/>
      <c r="AS19" s="631"/>
      <c r="AT19" s="631"/>
      <c r="AU19" s="631"/>
      <c r="AV19" s="631"/>
    </row>
    <row r="20" spans="1:48" s="643" customFormat="1" ht="15.75">
      <c r="A20" s="374" t="s">
        <v>130</v>
      </c>
      <c r="B20" s="400">
        <v>1209.05</v>
      </c>
      <c r="C20" s="639">
        <v>161009955</v>
      </c>
      <c r="D20" s="640">
        <v>45326</v>
      </c>
      <c r="E20" s="634">
        <v>4775.8999999999996</v>
      </c>
      <c r="F20" s="406">
        <v>3695</v>
      </c>
      <c r="G20" s="641"/>
      <c r="H20" s="642"/>
      <c r="I20" s="631"/>
      <c r="J20" s="631"/>
      <c r="K20" s="631"/>
      <c r="L20" s="631"/>
      <c r="M20" s="631"/>
      <c r="N20" s="631"/>
      <c r="O20" s="631"/>
      <c r="P20" s="631"/>
      <c r="Q20" s="631"/>
      <c r="R20" s="631"/>
      <c r="S20" s="631"/>
      <c r="T20" s="631"/>
      <c r="U20" s="631"/>
      <c r="V20" s="631"/>
      <c r="W20" s="631"/>
      <c r="X20" s="631"/>
      <c r="Y20" s="631"/>
      <c r="Z20" s="631"/>
      <c r="AA20" s="631"/>
      <c r="AB20" s="631"/>
      <c r="AC20" s="631"/>
      <c r="AD20" s="631"/>
      <c r="AE20" s="631"/>
      <c r="AF20" s="631"/>
      <c r="AG20" s="631"/>
      <c r="AH20" s="631"/>
      <c r="AI20" s="631"/>
      <c r="AJ20" s="631"/>
      <c r="AK20" s="631"/>
      <c r="AL20" s="631"/>
      <c r="AM20" s="631"/>
      <c r="AN20" s="631"/>
      <c r="AO20" s="631"/>
      <c r="AP20" s="631"/>
      <c r="AQ20" s="631"/>
      <c r="AR20" s="631"/>
      <c r="AS20" s="631"/>
      <c r="AT20" s="631"/>
      <c r="AU20" s="631"/>
      <c r="AV20" s="631"/>
    </row>
    <row r="21" spans="1:48" s="643" customFormat="1" ht="15.75">
      <c r="A21" s="374" t="s">
        <v>178</v>
      </c>
      <c r="B21" s="400">
        <v>1295.8</v>
      </c>
      <c r="C21" s="639">
        <v>161009956</v>
      </c>
      <c r="D21" s="640">
        <v>45326</v>
      </c>
      <c r="E21" s="644">
        <v>4199</v>
      </c>
      <c r="F21" s="406">
        <v>3712</v>
      </c>
      <c r="G21" s="641"/>
      <c r="H21" s="642"/>
      <c r="I21" s="631"/>
      <c r="J21" s="631"/>
      <c r="K21" s="631"/>
      <c r="L21" s="631"/>
      <c r="M21" s="631"/>
      <c r="N21" s="631"/>
      <c r="O21" s="631"/>
      <c r="P21" s="631"/>
      <c r="Q21" s="631"/>
      <c r="R21" s="631"/>
      <c r="S21" s="631"/>
      <c r="T21" s="631"/>
      <c r="U21" s="631"/>
      <c r="V21" s="631"/>
      <c r="W21" s="631"/>
      <c r="X21" s="631"/>
      <c r="Y21" s="631"/>
      <c r="Z21" s="631"/>
      <c r="AA21" s="631"/>
      <c r="AB21" s="631"/>
      <c r="AC21" s="631"/>
      <c r="AD21" s="631"/>
      <c r="AE21" s="631"/>
      <c r="AF21" s="631"/>
      <c r="AG21" s="631"/>
      <c r="AH21" s="631"/>
      <c r="AI21" s="631"/>
      <c r="AJ21" s="631"/>
      <c r="AK21" s="631"/>
      <c r="AL21" s="631"/>
      <c r="AM21" s="631"/>
      <c r="AN21" s="631"/>
      <c r="AO21" s="631"/>
      <c r="AP21" s="631"/>
      <c r="AQ21" s="631"/>
      <c r="AR21" s="631"/>
      <c r="AS21" s="631"/>
      <c r="AT21" s="631"/>
      <c r="AU21" s="631"/>
      <c r="AV21" s="631"/>
    </row>
    <row r="22" spans="1:48" s="643" customFormat="1" ht="15.75">
      <c r="A22" s="374" t="s">
        <v>131</v>
      </c>
      <c r="B22" s="400">
        <v>2646.55</v>
      </c>
      <c r="C22" s="639">
        <v>161009956</v>
      </c>
      <c r="D22" s="640">
        <v>45326</v>
      </c>
      <c r="E22" s="644">
        <v>4179</v>
      </c>
      <c r="F22" s="406">
        <v>3797</v>
      </c>
      <c r="G22" s="641"/>
      <c r="H22" s="642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631"/>
      <c r="AA22" s="631"/>
      <c r="AB22" s="631"/>
      <c r="AC22" s="631"/>
      <c r="AD22" s="631"/>
      <c r="AE22" s="631"/>
      <c r="AF22" s="631"/>
      <c r="AG22" s="631"/>
      <c r="AH22" s="631"/>
      <c r="AI22" s="631"/>
      <c r="AJ22" s="631"/>
      <c r="AK22" s="631"/>
      <c r="AL22" s="631"/>
      <c r="AM22" s="631"/>
      <c r="AN22" s="631"/>
      <c r="AO22" s="631"/>
      <c r="AP22" s="631"/>
      <c r="AQ22" s="631"/>
      <c r="AR22" s="631"/>
      <c r="AS22" s="631"/>
      <c r="AT22" s="631"/>
      <c r="AU22" s="631"/>
      <c r="AV22" s="631"/>
    </row>
    <row r="23" spans="1:48" s="643" customFormat="1" ht="15.75">
      <c r="A23" s="374" t="s">
        <v>36</v>
      </c>
      <c r="B23" s="400">
        <v>3914.8</v>
      </c>
      <c r="C23" s="639">
        <v>161002395</v>
      </c>
      <c r="D23" s="640">
        <v>45326</v>
      </c>
      <c r="E23" s="644">
        <v>4097</v>
      </c>
      <c r="F23" s="406">
        <v>3077</v>
      </c>
      <c r="G23" s="641"/>
      <c r="H23" s="642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1"/>
      <c r="AI23" s="631"/>
      <c r="AJ23" s="631"/>
      <c r="AK23" s="631"/>
      <c r="AL23" s="631"/>
      <c r="AM23" s="631"/>
      <c r="AN23" s="631"/>
      <c r="AO23" s="631"/>
      <c r="AP23" s="631"/>
      <c r="AQ23" s="631"/>
      <c r="AR23" s="631"/>
      <c r="AS23" s="631"/>
      <c r="AT23" s="631"/>
      <c r="AU23" s="631"/>
      <c r="AV23" s="631"/>
    </row>
    <row r="24" spans="1:48" s="643" customFormat="1" ht="15.75">
      <c r="A24" s="374" t="s">
        <v>167</v>
      </c>
      <c r="B24" s="400">
        <v>2655.36</v>
      </c>
      <c r="C24" s="639">
        <v>151000600</v>
      </c>
      <c r="D24" s="640">
        <v>45327</v>
      </c>
      <c r="E24" s="634">
        <v>4859.3</v>
      </c>
      <c r="F24" s="406">
        <v>4127</v>
      </c>
      <c r="G24" s="641"/>
      <c r="H24" s="642"/>
      <c r="I24" s="631"/>
      <c r="J24" s="631"/>
      <c r="K24" s="631"/>
      <c r="L24" s="631"/>
      <c r="M24" s="631"/>
      <c r="N24" s="631"/>
      <c r="O24" s="631"/>
      <c r="P24" s="631"/>
      <c r="Q24" s="631"/>
      <c r="R24" s="631"/>
      <c r="S24" s="631"/>
      <c r="T24" s="631"/>
      <c r="U24" s="631"/>
      <c r="V24" s="631"/>
      <c r="W24" s="631"/>
      <c r="X24" s="631"/>
      <c r="Y24" s="631"/>
      <c r="Z24" s="631"/>
      <c r="AA24" s="631"/>
      <c r="AB24" s="631"/>
      <c r="AC24" s="631"/>
      <c r="AD24" s="631"/>
      <c r="AE24" s="631"/>
      <c r="AF24" s="631"/>
      <c r="AG24" s="631"/>
      <c r="AH24" s="631"/>
      <c r="AI24" s="631"/>
      <c r="AJ24" s="631"/>
      <c r="AK24" s="631"/>
      <c r="AL24" s="631"/>
      <c r="AM24" s="631"/>
      <c r="AN24" s="631"/>
      <c r="AO24" s="631"/>
      <c r="AP24" s="631"/>
      <c r="AQ24" s="631"/>
      <c r="AR24" s="631"/>
      <c r="AS24" s="631"/>
      <c r="AT24" s="631"/>
      <c r="AU24" s="631"/>
      <c r="AV24" s="631"/>
    </row>
    <row r="25" spans="1:48" s="643" customFormat="1" ht="15.75">
      <c r="A25" s="374" t="s">
        <v>130</v>
      </c>
      <c r="B25" s="400">
        <v>1220.3900000000001</v>
      </c>
      <c r="C25" s="639">
        <v>151000600</v>
      </c>
      <c r="D25" s="640">
        <v>45327</v>
      </c>
      <c r="E25" s="634">
        <v>4775.8999999999996</v>
      </c>
      <c r="F25" s="406">
        <v>4739</v>
      </c>
      <c r="G25" s="641"/>
      <c r="H25" s="642"/>
      <c r="I25" s="631"/>
      <c r="J25" s="631"/>
      <c r="K25" s="631"/>
      <c r="L25" s="631"/>
      <c r="M25" s="631"/>
      <c r="N25" s="631"/>
      <c r="O25" s="631"/>
      <c r="P25" s="631"/>
      <c r="Q25" s="631"/>
      <c r="R25" s="631"/>
      <c r="S25" s="631"/>
      <c r="T25" s="631"/>
      <c r="U25" s="631"/>
      <c r="V25" s="631"/>
      <c r="W25" s="631"/>
      <c r="X25" s="631"/>
      <c r="Y25" s="631"/>
      <c r="Z25" s="631"/>
      <c r="AA25" s="631"/>
      <c r="AB25" s="631"/>
      <c r="AC25" s="631"/>
      <c r="AD25" s="631"/>
      <c r="AE25" s="631"/>
      <c r="AF25" s="631"/>
      <c r="AG25" s="631"/>
      <c r="AH25" s="631"/>
      <c r="AI25" s="631"/>
      <c r="AJ25" s="631"/>
      <c r="AK25" s="631"/>
      <c r="AL25" s="631"/>
      <c r="AM25" s="631"/>
      <c r="AN25" s="631"/>
      <c r="AO25" s="631"/>
      <c r="AP25" s="631"/>
      <c r="AQ25" s="631"/>
      <c r="AR25" s="631"/>
      <c r="AS25" s="631"/>
      <c r="AT25" s="631"/>
      <c r="AU25" s="631"/>
      <c r="AV25" s="631"/>
    </row>
    <row r="26" spans="1:48" s="643" customFormat="1" ht="30">
      <c r="A26" s="374" t="s">
        <v>8</v>
      </c>
      <c r="B26" s="400">
        <v>3748.95</v>
      </c>
      <c r="C26" s="639">
        <v>162002796</v>
      </c>
      <c r="D26" s="640">
        <v>45328</v>
      </c>
      <c r="E26" s="644">
        <v>4079</v>
      </c>
      <c r="F26" s="406">
        <v>3312</v>
      </c>
      <c r="G26" s="641"/>
      <c r="H26" s="642"/>
      <c r="I26" s="631"/>
      <c r="J26" s="631"/>
      <c r="K26" s="631"/>
      <c r="L26" s="631"/>
      <c r="M26" s="631"/>
      <c r="N26" s="631"/>
      <c r="O26" s="631"/>
      <c r="P26" s="631"/>
      <c r="Q26" s="631"/>
      <c r="R26" s="631"/>
      <c r="S26" s="631"/>
      <c r="T26" s="631"/>
      <c r="U26" s="631"/>
      <c r="V26" s="631"/>
      <c r="W26" s="631"/>
      <c r="X26" s="631"/>
      <c r="Y26" s="631"/>
      <c r="Z26" s="631"/>
      <c r="AA26" s="631"/>
      <c r="AB26" s="631"/>
      <c r="AC26" s="631"/>
      <c r="AD26" s="631"/>
      <c r="AE26" s="631"/>
      <c r="AF26" s="631"/>
      <c r="AG26" s="631"/>
      <c r="AH26" s="631"/>
      <c r="AI26" s="631"/>
      <c r="AJ26" s="631"/>
      <c r="AK26" s="631"/>
      <c r="AL26" s="631"/>
      <c r="AM26" s="631"/>
      <c r="AN26" s="631"/>
      <c r="AO26" s="631"/>
      <c r="AP26" s="631"/>
      <c r="AQ26" s="631"/>
      <c r="AR26" s="631"/>
      <c r="AS26" s="631"/>
      <c r="AT26" s="631"/>
      <c r="AU26" s="631"/>
      <c r="AV26" s="631"/>
    </row>
    <row r="27" spans="1:48" s="643" customFormat="1" ht="15.75">
      <c r="A27" s="374" t="s">
        <v>68</v>
      </c>
      <c r="B27" s="400">
        <v>3875.25</v>
      </c>
      <c r="C27" s="639">
        <v>151000759</v>
      </c>
      <c r="D27" s="640">
        <v>45328</v>
      </c>
      <c r="E27" s="644">
        <v>3692</v>
      </c>
      <c r="F27" s="406">
        <v>3034</v>
      </c>
      <c r="G27" s="641"/>
      <c r="H27" s="642"/>
      <c r="I27" s="631"/>
      <c r="J27" s="631"/>
      <c r="K27" s="631"/>
      <c r="L27" s="631"/>
      <c r="M27" s="631"/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631"/>
      <c r="AF27" s="631"/>
      <c r="AG27" s="631"/>
      <c r="AH27" s="631"/>
      <c r="AI27" s="631"/>
      <c r="AJ27" s="631"/>
      <c r="AK27" s="631"/>
      <c r="AL27" s="631"/>
      <c r="AM27" s="631"/>
      <c r="AN27" s="631"/>
      <c r="AO27" s="631"/>
      <c r="AP27" s="631"/>
      <c r="AQ27" s="631"/>
      <c r="AR27" s="631"/>
      <c r="AS27" s="631"/>
      <c r="AT27" s="631"/>
      <c r="AU27" s="631"/>
      <c r="AV27" s="631"/>
    </row>
    <row r="28" spans="1:48" s="643" customFormat="1" ht="15.75">
      <c r="A28" s="374" t="s">
        <v>68</v>
      </c>
      <c r="B28" s="400">
        <v>3881.65</v>
      </c>
      <c r="C28" s="639">
        <v>161015658</v>
      </c>
      <c r="D28" s="640">
        <v>45329</v>
      </c>
      <c r="E28" s="644">
        <v>3830</v>
      </c>
      <c r="F28" s="406">
        <v>3203</v>
      </c>
      <c r="G28" s="641"/>
      <c r="H28" s="642"/>
      <c r="I28" s="631"/>
      <c r="J28" s="631"/>
      <c r="K28" s="631"/>
      <c r="L28" s="631"/>
      <c r="M28" s="631"/>
      <c r="N28" s="631"/>
      <c r="O28" s="631"/>
      <c r="P28" s="631"/>
      <c r="Q28" s="631"/>
      <c r="R28" s="631"/>
      <c r="S28" s="631"/>
      <c r="T28" s="631"/>
      <c r="U28" s="631"/>
      <c r="V28" s="631"/>
      <c r="W28" s="631"/>
      <c r="X28" s="631"/>
      <c r="Y28" s="631"/>
      <c r="Z28" s="631"/>
      <c r="AA28" s="631"/>
      <c r="AB28" s="631"/>
      <c r="AC28" s="631"/>
      <c r="AD28" s="631"/>
      <c r="AE28" s="631"/>
      <c r="AF28" s="631"/>
      <c r="AG28" s="631"/>
      <c r="AH28" s="631"/>
      <c r="AI28" s="631"/>
      <c r="AJ28" s="631"/>
      <c r="AK28" s="631"/>
      <c r="AL28" s="631"/>
      <c r="AM28" s="631"/>
      <c r="AN28" s="631"/>
      <c r="AO28" s="631"/>
      <c r="AP28" s="631"/>
      <c r="AQ28" s="631"/>
      <c r="AR28" s="631"/>
      <c r="AS28" s="631"/>
      <c r="AT28" s="631"/>
      <c r="AU28" s="631"/>
      <c r="AV28" s="631"/>
    </row>
    <row r="29" spans="1:48" s="643" customFormat="1" ht="15.75">
      <c r="A29" s="374" t="s">
        <v>178</v>
      </c>
      <c r="B29" s="400">
        <v>1209.57</v>
      </c>
      <c r="C29" s="639">
        <v>161009957</v>
      </c>
      <c r="D29" s="640">
        <v>45329</v>
      </c>
      <c r="E29" s="634">
        <v>4189.5</v>
      </c>
      <c r="F29" s="406">
        <v>3996</v>
      </c>
      <c r="G29" s="641"/>
      <c r="H29" s="642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1"/>
      <c r="AI29" s="631"/>
      <c r="AJ29" s="631"/>
      <c r="AK29" s="631"/>
      <c r="AL29" s="631"/>
      <c r="AM29" s="631"/>
      <c r="AN29" s="631"/>
      <c r="AO29" s="631"/>
      <c r="AP29" s="631"/>
      <c r="AQ29" s="631"/>
      <c r="AR29" s="631"/>
      <c r="AS29" s="631"/>
      <c r="AT29" s="631"/>
      <c r="AU29" s="631"/>
      <c r="AV29" s="631"/>
    </row>
    <row r="30" spans="1:48" s="643" customFormat="1" ht="15.75">
      <c r="A30" s="374" t="s">
        <v>130</v>
      </c>
      <c r="B30" s="400">
        <v>2686.98</v>
      </c>
      <c r="C30" s="639">
        <v>161009957</v>
      </c>
      <c r="D30" s="640">
        <v>45329</v>
      </c>
      <c r="E30" s="634">
        <v>4775.8999999999996</v>
      </c>
      <c r="F30" s="406">
        <v>3996</v>
      </c>
      <c r="G30" s="641"/>
      <c r="H30" s="642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1"/>
      <c r="Y30" s="631"/>
      <c r="Z30" s="631"/>
      <c r="AA30" s="631"/>
      <c r="AB30" s="631"/>
      <c r="AC30" s="631"/>
      <c r="AD30" s="631"/>
      <c r="AE30" s="631"/>
      <c r="AF30" s="631"/>
      <c r="AG30" s="631"/>
      <c r="AH30" s="631"/>
      <c r="AI30" s="631"/>
      <c r="AJ30" s="631"/>
      <c r="AK30" s="631"/>
      <c r="AL30" s="631"/>
      <c r="AM30" s="631"/>
      <c r="AN30" s="631"/>
      <c r="AO30" s="631"/>
      <c r="AP30" s="631"/>
      <c r="AQ30" s="631"/>
      <c r="AR30" s="631"/>
      <c r="AS30" s="631"/>
      <c r="AT30" s="631"/>
      <c r="AU30" s="631"/>
      <c r="AV30" s="631"/>
    </row>
    <row r="31" spans="1:48" s="643" customFormat="1" ht="15.75">
      <c r="A31" s="374" t="s">
        <v>13</v>
      </c>
      <c r="B31" s="400">
        <v>1902.55</v>
      </c>
      <c r="C31" s="639">
        <v>162002802</v>
      </c>
      <c r="D31" s="640">
        <v>45329</v>
      </c>
      <c r="E31" s="644">
        <v>3434</v>
      </c>
      <c r="F31" s="406">
        <v>2885</v>
      </c>
      <c r="G31" s="641"/>
      <c r="H31" s="642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  <c r="AI31" s="631"/>
      <c r="AJ31" s="631"/>
      <c r="AK31" s="631"/>
      <c r="AL31" s="631"/>
      <c r="AM31" s="631"/>
      <c r="AN31" s="631"/>
      <c r="AO31" s="631"/>
      <c r="AP31" s="631"/>
      <c r="AQ31" s="631"/>
      <c r="AR31" s="631"/>
      <c r="AS31" s="631"/>
      <c r="AT31" s="631"/>
      <c r="AU31" s="631"/>
      <c r="AV31" s="631"/>
    </row>
    <row r="32" spans="1:48" s="643" customFormat="1" ht="15.75">
      <c r="A32" s="374" t="s">
        <v>14</v>
      </c>
      <c r="B32" s="400">
        <v>2031.9</v>
      </c>
      <c r="C32" s="639">
        <v>162002802</v>
      </c>
      <c r="D32" s="640">
        <v>45329</v>
      </c>
      <c r="E32" s="644">
        <v>4041</v>
      </c>
      <c r="F32" s="406">
        <v>2981</v>
      </c>
      <c r="G32" s="641"/>
      <c r="H32" s="642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</row>
    <row r="33" spans="1:48" s="643" customFormat="1" ht="15.75">
      <c r="A33" s="374" t="s">
        <v>68</v>
      </c>
      <c r="B33" s="400">
        <v>3507.55</v>
      </c>
      <c r="C33" s="639">
        <v>151000765</v>
      </c>
      <c r="D33" s="640">
        <v>45331</v>
      </c>
      <c r="E33" s="644">
        <v>3671</v>
      </c>
      <c r="F33" s="406">
        <v>3082</v>
      </c>
      <c r="G33" s="641"/>
      <c r="H33" s="642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631"/>
      <c r="AK33" s="631"/>
      <c r="AL33" s="631"/>
      <c r="AM33" s="631"/>
      <c r="AN33" s="631"/>
      <c r="AO33" s="631"/>
      <c r="AP33" s="631"/>
      <c r="AQ33" s="631"/>
      <c r="AR33" s="631"/>
      <c r="AS33" s="631"/>
      <c r="AT33" s="631"/>
      <c r="AU33" s="631"/>
      <c r="AV33" s="631"/>
    </row>
    <row r="34" spans="1:48" s="643" customFormat="1" ht="30">
      <c r="A34" s="374" t="s">
        <v>8</v>
      </c>
      <c r="B34" s="400">
        <v>3881.4</v>
      </c>
      <c r="C34" s="639">
        <v>162002807</v>
      </c>
      <c r="D34" s="640">
        <v>45331</v>
      </c>
      <c r="E34" s="644">
        <v>3137</v>
      </c>
      <c r="F34" s="406">
        <v>2934</v>
      </c>
      <c r="G34" s="641"/>
      <c r="H34" s="642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631"/>
      <c r="AI34" s="631"/>
      <c r="AJ34" s="631"/>
      <c r="AK34" s="631"/>
      <c r="AL34" s="631"/>
      <c r="AM34" s="631"/>
      <c r="AN34" s="631"/>
      <c r="AO34" s="631"/>
      <c r="AP34" s="631"/>
      <c r="AQ34" s="631"/>
      <c r="AR34" s="631"/>
      <c r="AS34" s="631"/>
      <c r="AT34" s="631"/>
      <c r="AU34" s="631"/>
      <c r="AV34" s="631"/>
    </row>
    <row r="35" spans="1:48" s="643" customFormat="1" ht="15.75">
      <c r="A35" s="374" t="s">
        <v>178</v>
      </c>
      <c r="B35" s="400">
        <v>1801.98</v>
      </c>
      <c r="C35" s="639">
        <v>161009961</v>
      </c>
      <c r="D35" s="640">
        <v>45333</v>
      </c>
      <c r="E35" s="644">
        <v>4189.5</v>
      </c>
      <c r="F35" s="406">
        <v>3559</v>
      </c>
      <c r="G35" s="641"/>
      <c r="H35" s="642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1"/>
    </row>
    <row r="36" spans="1:48" s="643" customFormat="1" ht="15.75">
      <c r="A36" s="374" t="s">
        <v>131</v>
      </c>
      <c r="B36" s="400">
        <v>1946.97</v>
      </c>
      <c r="C36" s="639">
        <v>161009961</v>
      </c>
      <c r="D36" s="640">
        <v>45333</v>
      </c>
      <c r="E36" s="644">
        <v>4098.8</v>
      </c>
      <c r="F36" s="406">
        <v>3740</v>
      </c>
      <c r="G36" s="641"/>
      <c r="H36" s="642"/>
      <c r="I36" s="631"/>
      <c r="J36" s="631"/>
      <c r="K36" s="631"/>
      <c r="L36" s="631"/>
      <c r="M36" s="631"/>
      <c r="N36" s="631"/>
      <c r="O36" s="631"/>
      <c r="P36" s="631"/>
      <c r="Q36" s="631"/>
      <c r="R36" s="631"/>
      <c r="S36" s="631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1"/>
      <c r="AG36" s="631"/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31"/>
      <c r="AS36" s="631"/>
      <c r="AT36" s="631"/>
      <c r="AU36" s="631"/>
      <c r="AV36" s="631"/>
    </row>
    <row r="37" spans="1:48" s="643" customFormat="1" ht="15.75">
      <c r="A37" s="374" t="s">
        <v>167</v>
      </c>
      <c r="B37" s="400">
        <v>671.45</v>
      </c>
      <c r="C37" s="639">
        <v>161009962</v>
      </c>
      <c r="D37" s="640">
        <v>45333</v>
      </c>
      <c r="E37" s="644">
        <v>4859.3</v>
      </c>
      <c r="F37" s="406">
        <v>4699</v>
      </c>
      <c r="G37" s="641"/>
      <c r="H37" s="642"/>
      <c r="I37" s="631"/>
      <c r="J37" s="631"/>
      <c r="K37" s="631"/>
      <c r="L37" s="631"/>
      <c r="M37" s="631"/>
      <c r="N37" s="631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1"/>
      <c r="Z37" s="631"/>
      <c r="AA37" s="631"/>
      <c r="AB37" s="631"/>
      <c r="AC37" s="631"/>
      <c r="AD37" s="631"/>
      <c r="AE37" s="631"/>
      <c r="AF37" s="631"/>
      <c r="AG37" s="631"/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31"/>
      <c r="AS37" s="631"/>
      <c r="AT37" s="631"/>
      <c r="AU37" s="631"/>
      <c r="AV37" s="631"/>
    </row>
    <row r="38" spans="1:48" s="643" customFormat="1" ht="15.75">
      <c r="A38" s="374" t="s">
        <v>130</v>
      </c>
      <c r="B38" s="400">
        <v>2700.24</v>
      </c>
      <c r="C38" s="639">
        <v>161009962</v>
      </c>
      <c r="D38" s="640">
        <v>45333</v>
      </c>
      <c r="E38" s="644">
        <v>4775.8999999999996</v>
      </c>
      <c r="F38" s="406">
        <v>4520</v>
      </c>
      <c r="G38" s="641"/>
      <c r="H38" s="642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631"/>
      <c r="AK38" s="631"/>
      <c r="AL38" s="631"/>
      <c r="AM38" s="631"/>
      <c r="AN38" s="631"/>
      <c r="AO38" s="631"/>
      <c r="AP38" s="631"/>
      <c r="AQ38" s="631"/>
      <c r="AR38" s="631"/>
      <c r="AS38" s="631"/>
      <c r="AT38" s="631"/>
      <c r="AU38" s="631"/>
      <c r="AV38" s="631"/>
    </row>
    <row r="39" spans="1:48" s="643" customFormat="1" ht="15.75">
      <c r="A39" s="374" t="s">
        <v>178</v>
      </c>
      <c r="B39" s="400">
        <v>615.55999999999995</v>
      </c>
      <c r="C39" s="639">
        <v>161009962</v>
      </c>
      <c r="D39" s="640">
        <v>45333</v>
      </c>
      <c r="E39" s="644">
        <v>4189.5</v>
      </c>
      <c r="F39" s="406">
        <v>4538</v>
      </c>
      <c r="G39" s="641"/>
      <c r="H39" s="642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1"/>
      <c r="AN39" s="631"/>
      <c r="AO39" s="631"/>
      <c r="AP39" s="631"/>
      <c r="AQ39" s="631"/>
      <c r="AR39" s="631"/>
      <c r="AS39" s="631"/>
      <c r="AT39" s="631"/>
      <c r="AU39" s="631"/>
      <c r="AV39" s="631"/>
    </row>
    <row r="40" spans="1:48" s="643" customFormat="1" ht="30">
      <c r="A40" s="374" t="s">
        <v>8</v>
      </c>
      <c r="B40" s="400">
        <v>3854.35</v>
      </c>
      <c r="C40" s="639">
        <v>162002817</v>
      </c>
      <c r="D40" s="640">
        <v>45334</v>
      </c>
      <c r="E40" s="644">
        <v>3993</v>
      </c>
      <c r="F40" s="406">
        <v>2317</v>
      </c>
      <c r="G40" s="641"/>
      <c r="H40" s="642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  <c r="AS40" s="631"/>
      <c r="AT40" s="631"/>
      <c r="AU40" s="631"/>
      <c r="AV40" s="631"/>
    </row>
    <row r="41" spans="1:48" s="643" customFormat="1" ht="15.75">
      <c r="A41" s="374" t="s">
        <v>167</v>
      </c>
      <c r="B41" s="400">
        <v>1614.2</v>
      </c>
      <c r="C41" s="639">
        <v>161009963</v>
      </c>
      <c r="D41" s="640">
        <v>45335</v>
      </c>
      <c r="E41" s="644">
        <v>4859.3</v>
      </c>
      <c r="F41" s="406">
        <v>3963</v>
      </c>
      <c r="G41" s="641"/>
      <c r="H41" s="642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  <c r="AJ41" s="631"/>
      <c r="AK41" s="631"/>
      <c r="AL41" s="631"/>
      <c r="AM41" s="631"/>
      <c r="AN41" s="631"/>
      <c r="AO41" s="631"/>
      <c r="AP41" s="631"/>
      <c r="AQ41" s="631"/>
      <c r="AR41" s="631"/>
      <c r="AS41" s="631"/>
      <c r="AT41" s="631"/>
      <c r="AU41" s="631"/>
      <c r="AV41" s="631"/>
    </row>
    <row r="42" spans="1:48" s="643" customFormat="1" ht="15.75">
      <c r="A42" s="374" t="s">
        <v>130</v>
      </c>
      <c r="B42" s="400">
        <v>2315.1</v>
      </c>
      <c r="C42" s="639">
        <v>161009963</v>
      </c>
      <c r="D42" s="640">
        <v>45335</v>
      </c>
      <c r="E42" s="644">
        <v>4775.8999999999996</v>
      </c>
      <c r="F42" s="406">
        <v>3973</v>
      </c>
      <c r="G42" s="641"/>
      <c r="H42" s="642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1"/>
      <c r="AN42" s="631"/>
      <c r="AO42" s="631"/>
      <c r="AP42" s="631"/>
      <c r="AQ42" s="631"/>
      <c r="AR42" s="631"/>
      <c r="AS42" s="631"/>
      <c r="AT42" s="631"/>
      <c r="AU42" s="631"/>
      <c r="AV42" s="631"/>
    </row>
    <row r="43" spans="1:48" s="643" customFormat="1" ht="30">
      <c r="A43" s="374" t="s">
        <v>8</v>
      </c>
      <c r="B43" s="400">
        <v>63.35</v>
      </c>
      <c r="C43" s="639">
        <v>162002591</v>
      </c>
      <c r="D43" s="640" t="s">
        <v>231</v>
      </c>
      <c r="E43" s="644">
        <v>4003</v>
      </c>
      <c r="F43" s="406">
        <v>3578</v>
      </c>
      <c r="G43" s="641"/>
      <c r="H43" s="642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1"/>
    </row>
    <row r="44" spans="1:48" s="643" customFormat="1" ht="15.75">
      <c r="A44" s="374" t="s">
        <v>167</v>
      </c>
      <c r="B44" s="400">
        <v>2643.41</v>
      </c>
      <c r="C44" s="639">
        <v>161009964</v>
      </c>
      <c r="D44" s="640">
        <v>45335</v>
      </c>
      <c r="E44" s="644">
        <v>4859.3</v>
      </c>
      <c r="F44" s="406">
        <v>4126</v>
      </c>
      <c r="G44" s="641"/>
      <c r="H44" s="642"/>
      <c r="I44" s="631"/>
      <c r="J44" s="631"/>
      <c r="K44" s="631"/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631"/>
      <c r="Y44" s="631"/>
      <c r="Z44" s="631"/>
      <c r="AA44" s="631"/>
      <c r="AB44" s="631"/>
      <c r="AC44" s="631"/>
      <c r="AD44" s="631"/>
      <c r="AE44" s="631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31"/>
      <c r="AQ44" s="631"/>
      <c r="AR44" s="631"/>
      <c r="AS44" s="631"/>
      <c r="AT44" s="631"/>
      <c r="AU44" s="631"/>
      <c r="AV44" s="631"/>
    </row>
    <row r="45" spans="1:48" s="643" customFormat="1" ht="15.75">
      <c r="A45" s="374" t="s">
        <v>130</v>
      </c>
      <c r="B45" s="400">
        <v>1236.74</v>
      </c>
      <c r="C45" s="639">
        <v>161009964</v>
      </c>
      <c r="D45" s="640">
        <v>45335</v>
      </c>
      <c r="E45" s="644">
        <v>4775.8999999999996</v>
      </c>
      <c r="F45" s="406">
        <v>4054</v>
      </c>
      <c r="G45" s="641"/>
      <c r="H45" s="642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</row>
    <row r="46" spans="1:48" s="643" customFormat="1" ht="15.75">
      <c r="A46" s="374" t="s">
        <v>99</v>
      </c>
      <c r="B46" s="400">
        <v>3137.75</v>
      </c>
      <c r="C46" s="639">
        <v>161002666</v>
      </c>
      <c r="D46" s="640">
        <v>45336</v>
      </c>
      <c r="E46" s="644">
        <v>3389.5</v>
      </c>
      <c r="F46" s="406">
        <v>3442</v>
      </c>
      <c r="G46" s="641"/>
      <c r="H46" s="642"/>
      <c r="I46" s="631"/>
      <c r="J46" s="631"/>
      <c r="K46" s="631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31"/>
      <c r="AK46" s="631"/>
      <c r="AL46" s="631"/>
      <c r="AM46" s="631"/>
      <c r="AN46" s="631"/>
      <c r="AO46" s="631"/>
      <c r="AP46" s="631"/>
      <c r="AQ46" s="631"/>
      <c r="AR46" s="631"/>
      <c r="AS46" s="631"/>
      <c r="AT46" s="631"/>
      <c r="AU46" s="631"/>
      <c r="AV46" s="631"/>
    </row>
    <row r="47" spans="1:48" s="643" customFormat="1" ht="15.75">
      <c r="A47" s="374" t="s">
        <v>178</v>
      </c>
      <c r="B47" s="400">
        <v>1903.12</v>
      </c>
      <c r="C47" s="639">
        <v>161009965</v>
      </c>
      <c r="D47" s="640">
        <v>45336</v>
      </c>
      <c r="E47" s="644">
        <v>4189.5</v>
      </c>
      <c r="F47" s="406">
        <v>3601</v>
      </c>
      <c r="G47" s="641"/>
      <c r="H47" s="642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1"/>
      <c r="AI47" s="631"/>
      <c r="AJ47" s="631"/>
      <c r="AK47" s="631"/>
      <c r="AL47" s="631"/>
      <c r="AM47" s="631"/>
      <c r="AN47" s="631"/>
      <c r="AO47" s="631"/>
      <c r="AP47" s="631"/>
      <c r="AQ47" s="631"/>
      <c r="AR47" s="631"/>
      <c r="AS47" s="631"/>
      <c r="AT47" s="631"/>
      <c r="AU47" s="631"/>
      <c r="AV47" s="631"/>
    </row>
    <row r="48" spans="1:48" s="643" customFormat="1" ht="15.75">
      <c r="A48" s="374" t="s">
        <v>131</v>
      </c>
      <c r="B48" s="400">
        <v>2029.83</v>
      </c>
      <c r="C48" s="639">
        <v>161009965</v>
      </c>
      <c r="D48" s="640">
        <v>45336</v>
      </c>
      <c r="E48" s="644">
        <v>4098.8</v>
      </c>
      <c r="F48" s="406">
        <v>3476</v>
      </c>
      <c r="G48" s="641"/>
      <c r="H48" s="642"/>
      <c r="I48" s="631"/>
      <c r="J48" s="631"/>
      <c r="K48" s="631"/>
      <c r="L48" s="631"/>
      <c r="M48" s="631"/>
      <c r="N48" s="631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1"/>
      <c r="AG48" s="631"/>
      <c r="AH48" s="631"/>
      <c r="AI48" s="631"/>
      <c r="AJ48" s="631"/>
      <c r="AK48" s="631"/>
      <c r="AL48" s="631"/>
      <c r="AM48" s="631"/>
      <c r="AN48" s="631"/>
      <c r="AO48" s="631"/>
      <c r="AP48" s="631"/>
      <c r="AQ48" s="631"/>
      <c r="AR48" s="631"/>
      <c r="AS48" s="631"/>
      <c r="AT48" s="631"/>
      <c r="AU48" s="631"/>
      <c r="AV48" s="631"/>
    </row>
    <row r="49" spans="1:48" s="643" customFormat="1" ht="15.75">
      <c r="A49" s="374" t="s">
        <v>167</v>
      </c>
      <c r="B49" s="400">
        <v>3912.9</v>
      </c>
      <c r="C49" s="639">
        <v>161009967</v>
      </c>
      <c r="D49" s="640">
        <v>45337</v>
      </c>
      <c r="E49" s="644">
        <v>4859.3</v>
      </c>
      <c r="F49" s="406">
        <v>4822</v>
      </c>
      <c r="G49" s="641"/>
      <c r="H49" s="642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1"/>
    </row>
    <row r="50" spans="1:48" s="643" customFormat="1" ht="15.75">
      <c r="A50" s="374" t="s">
        <v>67</v>
      </c>
      <c r="B50" s="400">
        <v>4012.15</v>
      </c>
      <c r="C50" s="639">
        <v>161015678</v>
      </c>
      <c r="D50" s="640">
        <v>45337</v>
      </c>
      <c r="E50" s="644">
        <v>3143.8</v>
      </c>
      <c r="F50" s="406">
        <v>3654</v>
      </c>
      <c r="G50" s="641"/>
      <c r="H50" s="642"/>
      <c r="I50" s="631"/>
      <c r="J50" s="631"/>
      <c r="K50" s="631"/>
      <c r="L50" s="631"/>
      <c r="M50" s="631"/>
      <c r="N50" s="631"/>
      <c r="O50" s="631"/>
      <c r="P50" s="631"/>
      <c r="Q50" s="631"/>
      <c r="R50" s="631"/>
      <c r="S50" s="631"/>
      <c r="T50" s="631"/>
      <c r="U50" s="631"/>
      <c r="V50" s="631"/>
      <c r="W50" s="631"/>
      <c r="X50" s="631"/>
      <c r="Y50" s="631"/>
      <c r="Z50" s="631"/>
      <c r="AA50" s="631"/>
      <c r="AB50" s="631"/>
      <c r="AC50" s="631"/>
      <c r="AD50" s="631"/>
      <c r="AE50" s="631"/>
      <c r="AF50" s="631"/>
      <c r="AG50" s="631"/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31"/>
      <c r="AS50" s="631"/>
      <c r="AT50" s="631"/>
      <c r="AU50" s="631"/>
      <c r="AV50" s="631"/>
    </row>
    <row r="51" spans="1:48" s="643" customFormat="1" ht="15.75">
      <c r="A51" s="374" t="s">
        <v>167</v>
      </c>
      <c r="B51" s="400">
        <v>1876</v>
      </c>
      <c r="C51" s="639">
        <v>161009969</v>
      </c>
      <c r="D51" s="640">
        <v>45338</v>
      </c>
      <c r="E51" s="644">
        <v>4189.5</v>
      </c>
      <c r="F51" s="406">
        <v>3589</v>
      </c>
      <c r="G51" s="641"/>
      <c r="H51" s="642"/>
      <c r="I51" s="631"/>
      <c r="J51" s="631"/>
      <c r="K51" s="631"/>
      <c r="L51" s="631"/>
      <c r="M51" s="631"/>
      <c r="N51" s="631"/>
      <c r="O51" s="631"/>
      <c r="P51" s="631"/>
      <c r="Q51" s="631"/>
      <c r="R51" s="631"/>
      <c r="S51" s="631"/>
      <c r="T51" s="631"/>
      <c r="U51" s="631"/>
      <c r="V51" s="631"/>
      <c r="W51" s="631"/>
      <c r="X51" s="631"/>
      <c r="Y51" s="631"/>
      <c r="Z51" s="631"/>
      <c r="AA51" s="631"/>
      <c r="AB51" s="631"/>
      <c r="AC51" s="631"/>
      <c r="AD51" s="631"/>
      <c r="AE51" s="631"/>
      <c r="AF51" s="631"/>
      <c r="AG51" s="631"/>
      <c r="AH51" s="631"/>
      <c r="AI51" s="631"/>
      <c r="AJ51" s="631"/>
      <c r="AK51" s="631"/>
      <c r="AL51" s="631"/>
      <c r="AM51" s="631"/>
      <c r="AN51" s="631"/>
      <c r="AO51" s="631"/>
      <c r="AP51" s="631"/>
      <c r="AQ51" s="631"/>
      <c r="AR51" s="631"/>
      <c r="AS51" s="631"/>
      <c r="AT51" s="631"/>
      <c r="AU51" s="631"/>
      <c r="AV51" s="631"/>
    </row>
    <row r="52" spans="1:48" s="643" customFormat="1" ht="15.75">
      <c r="A52" s="374" t="s">
        <v>130</v>
      </c>
      <c r="B52" s="400">
        <v>2011.4</v>
      </c>
      <c r="C52" s="639">
        <v>161009969</v>
      </c>
      <c r="D52" s="640">
        <v>45338</v>
      </c>
      <c r="E52" s="644">
        <v>4098.8</v>
      </c>
      <c r="F52" s="406">
        <v>3607</v>
      </c>
      <c r="G52" s="641"/>
      <c r="H52" s="642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31"/>
      <c r="AN52" s="631"/>
      <c r="AO52" s="631"/>
      <c r="AP52" s="631"/>
      <c r="AQ52" s="631"/>
      <c r="AR52" s="631"/>
      <c r="AS52" s="631"/>
      <c r="AT52" s="631"/>
      <c r="AU52" s="631"/>
      <c r="AV52" s="631"/>
    </row>
    <row r="53" spans="1:48" s="643" customFormat="1" ht="15.75">
      <c r="A53" s="374" t="s">
        <v>159</v>
      </c>
      <c r="B53" s="400">
        <v>3903.65</v>
      </c>
      <c r="C53" s="639">
        <v>151000772</v>
      </c>
      <c r="D53" s="640">
        <v>45338</v>
      </c>
      <c r="E53" s="644">
        <v>3316.8</v>
      </c>
      <c r="F53" s="406">
        <v>4058</v>
      </c>
      <c r="G53" s="641"/>
      <c r="H53" s="642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31"/>
      <c r="AS53" s="631"/>
      <c r="AT53" s="631"/>
      <c r="AU53" s="631"/>
      <c r="AV53" s="631"/>
    </row>
    <row r="54" spans="1:48" s="643" customFormat="1" ht="15.75">
      <c r="A54" s="374" t="s">
        <v>167</v>
      </c>
      <c r="B54" s="400">
        <v>3916.65</v>
      </c>
      <c r="C54" s="639">
        <v>151000605</v>
      </c>
      <c r="D54" s="640">
        <v>45339</v>
      </c>
      <c r="E54" s="644">
        <v>4859.3</v>
      </c>
      <c r="F54" s="406">
        <v>3634</v>
      </c>
      <c r="G54" s="641"/>
      <c r="H54" s="642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31"/>
      <c r="AS54" s="631"/>
      <c r="AT54" s="631"/>
      <c r="AU54" s="631"/>
      <c r="AV54" s="631"/>
    </row>
    <row r="55" spans="1:48" s="643" customFormat="1" ht="15.75">
      <c r="A55" s="374" t="s">
        <v>167</v>
      </c>
      <c r="B55" s="400">
        <v>3997.95</v>
      </c>
      <c r="C55" s="639">
        <v>151000606</v>
      </c>
      <c r="D55" s="640">
        <v>45340</v>
      </c>
      <c r="E55" s="644">
        <v>4859.3</v>
      </c>
      <c r="F55" s="406">
        <v>4103</v>
      </c>
      <c r="G55" s="641"/>
      <c r="H55" s="642"/>
      <c r="I55" s="631"/>
      <c r="J55" s="631"/>
      <c r="K55" s="631"/>
      <c r="L55" s="631"/>
      <c r="M55" s="631"/>
      <c r="N55" s="631"/>
      <c r="O55" s="631"/>
      <c r="P55" s="631"/>
      <c r="Q55" s="631"/>
      <c r="R55" s="631"/>
      <c r="S55" s="631"/>
      <c r="T55" s="631"/>
      <c r="U55" s="631"/>
      <c r="V55" s="631"/>
      <c r="W55" s="631"/>
      <c r="X55" s="631"/>
      <c r="Y55" s="631"/>
      <c r="Z55" s="631"/>
      <c r="AA55" s="631"/>
      <c r="AB55" s="631"/>
      <c r="AC55" s="631"/>
      <c r="AD55" s="631"/>
      <c r="AE55" s="631"/>
      <c r="AF55" s="631"/>
      <c r="AG55" s="631"/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31"/>
      <c r="AT55" s="631"/>
      <c r="AU55" s="631"/>
      <c r="AV55" s="631"/>
    </row>
    <row r="56" spans="1:48" s="643" customFormat="1" ht="30">
      <c r="A56" s="374" t="s">
        <v>8</v>
      </c>
      <c r="B56" s="400">
        <v>3924.65</v>
      </c>
      <c r="C56" s="639">
        <v>162002833</v>
      </c>
      <c r="D56" s="640">
        <v>45342</v>
      </c>
      <c r="E56" s="644">
        <v>3059</v>
      </c>
      <c r="F56" s="406">
        <v>3241</v>
      </c>
      <c r="G56" s="641"/>
      <c r="H56" s="642"/>
      <c r="I56" s="631"/>
      <c r="J56" s="631"/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1"/>
      <c r="V56" s="631"/>
      <c r="W56" s="631"/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31"/>
      <c r="AT56" s="631"/>
      <c r="AU56" s="631"/>
      <c r="AV56" s="631"/>
    </row>
    <row r="57" spans="1:48" s="643" customFormat="1" ht="15.75">
      <c r="A57" s="374" t="s">
        <v>159</v>
      </c>
      <c r="B57" s="400">
        <v>4083</v>
      </c>
      <c r="C57" s="639">
        <v>161015692</v>
      </c>
      <c r="D57" s="640">
        <v>45342</v>
      </c>
      <c r="E57" s="644">
        <v>3556</v>
      </c>
      <c r="F57" s="406">
        <v>3619</v>
      </c>
      <c r="G57" s="641"/>
      <c r="H57" s="642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1"/>
    </row>
    <row r="58" spans="1:48" s="643" customFormat="1" ht="15.75">
      <c r="A58" s="374" t="s">
        <v>178</v>
      </c>
      <c r="B58" s="400">
        <v>1879.25</v>
      </c>
      <c r="C58" s="639">
        <v>161009969</v>
      </c>
      <c r="D58" s="640">
        <v>45343</v>
      </c>
      <c r="E58" s="644">
        <v>4189.5</v>
      </c>
      <c r="F58" s="406">
        <v>4390</v>
      </c>
      <c r="G58" s="641"/>
      <c r="H58" s="642"/>
      <c r="I58" s="631"/>
      <c r="J58" s="631"/>
      <c r="K58" s="631"/>
      <c r="L58" s="631"/>
      <c r="M58" s="631"/>
      <c r="N58" s="631"/>
      <c r="O58" s="631"/>
      <c r="P58" s="631"/>
      <c r="Q58" s="631"/>
      <c r="R58" s="631"/>
      <c r="S58" s="631"/>
      <c r="T58" s="631"/>
      <c r="U58" s="631"/>
      <c r="V58" s="631"/>
      <c r="W58" s="631"/>
      <c r="X58" s="631"/>
      <c r="Y58" s="631"/>
      <c r="Z58" s="631"/>
      <c r="AA58" s="631"/>
      <c r="AB58" s="631"/>
      <c r="AC58" s="631"/>
      <c r="AD58" s="631"/>
      <c r="AE58" s="631"/>
      <c r="AF58" s="631"/>
      <c r="AG58" s="631"/>
      <c r="AH58" s="631"/>
      <c r="AI58" s="631"/>
      <c r="AJ58" s="631"/>
      <c r="AK58" s="631"/>
      <c r="AL58" s="631"/>
      <c r="AM58" s="631"/>
      <c r="AN58" s="631"/>
      <c r="AO58" s="631"/>
      <c r="AP58" s="631"/>
      <c r="AQ58" s="631"/>
      <c r="AR58" s="631"/>
      <c r="AS58" s="631"/>
      <c r="AT58" s="631"/>
      <c r="AU58" s="631"/>
      <c r="AV58" s="631"/>
    </row>
    <row r="59" spans="1:48" s="643" customFormat="1" ht="15.75">
      <c r="A59" s="374" t="s">
        <v>131</v>
      </c>
      <c r="B59" s="400">
        <v>2014.9</v>
      </c>
      <c r="C59" s="639">
        <v>161009969</v>
      </c>
      <c r="D59" s="640">
        <v>45343</v>
      </c>
      <c r="E59" s="644">
        <v>4098.8</v>
      </c>
      <c r="F59" s="406">
        <v>3817</v>
      </c>
      <c r="G59" s="641"/>
      <c r="H59" s="642"/>
      <c r="I59" s="631"/>
      <c r="J59" s="631"/>
      <c r="K59" s="631"/>
      <c r="L59" s="631"/>
      <c r="M59" s="631"/>
      <c r="N59" s="631"/>
      <c r="O59" s="631"/>
      <c r="P59" s="631"/>
      <c r="Q59" s="631"/>
      <c r="R59" s="631"/>
      <c r="S59" s="631"/>
      <c r="T59" s="631"/>
      <c r="U59" s="631"/>
      <c r="V59" s="631"/>
      <c r="W59" s="631"/>
      <c r="X59" s="631"/>
      <c r="Y59" s="631"/>
      <c r="Z59" s="631"/>
      <c r="AA59" s="631"/>
      <c r="AB59" s="631"/>
      <c r="AC59" s="631"/>
      <c r="AD59" s="631"/>
      <c r="AE59" s="631"/>
      <c r="AF59" s="631"/>
      <c r="AG59" s="631"/>
      <c r="AH59" s="631"/>
      <c r="AI59" s="631"/>
      <c r="AJ59" s="631"/>
      <c r="AK59" s="631"/>
      <c r="AL59" s="631"/>
      <c r="AM59" s="631"/>
      <c r="AN59" s="631"/>
      <c r="AO59" s="631"/>
      <c r="AP59" s="631"/>
      <c r="AQ59" s="631"/>
      <c r="AR59" s="631"/>
      <c r="AS59" s="631"/>
      <c r="AT59" s="631"/>
      <c r="AU59" s="631"/>
      <c r="AV59" s="631"/>
    </row>
    <row r="60" spans="1:48" s="643" customFormat="1" ht="15.75">
      <c r="A60" s="374" t="s">
        <v>178</v>
      </c>
      <c r="B60" s="400">
        <v>1955.32</v>
      </c>
      <c r="C60" s="639">
        <v>161009970</v>
      </c>
      <c r="D60" s="640">
        <v>45343</v>
      </c>
      <c r="E60" s="644">
        <v>4189.5</v>
      </c>
      <c r="F60" s="406">
        <v>3967</v>
      </c>
      <c r="G60" s="641"/>
      <c r="H60" s="642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31"/>
      <c r="AN60" s="631"/>
      <c r="AO60" s="631"/>
      <c r="AP60" s="631"/>
      <c r="AQ60" s="631"/>
      <c r="AR60" s="631"/>
      <c r="AS60" s="631"/>
      <c r="AT60" s="631"/>
      <c r="AU60" s="631"/>
      <c r="AV60" s="631"/>
    </row>
    <row r="61" spans="1:48" s="643" customFormat="1" ht="15.75">
      <c r="A61" s="374" t="s">
        <v>131</v>
      </c>
      <c r="B61" s="400">
        <v>2030.33</v>
      </c>
      <c r="C61" s="639">
        <v>161009970</v>
      </c>
      <c r="D61" s="640">
        <v>45343</v>
      </c>
      <c r="E61" s="644">
        <v>4098.8</v>
      </c>
      <c r="F61" s="406">
        <v>4098</v>
      </c>
      <c r="G61" s="641"/>
      <c r="H61" s="642"/>
      <c r="I61" s="631"/>
      <c r="J61" s="631"/>
      <c r="K61" s="631"/>
      <c r="L61" s="631"/>
      <c r="M61" s="631"/>
      <c r="N61" s="631"/>
      <c r="O61" s="631"/>
      <c r="P61" s="631"/>
      <c r="Q61" s="631"/>
      <c r="R61" s="631"/>
      <c r="S61" s="63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31"/>
      <c r="AN61" s="631"/>
      <c r="AO61" s="631"/>
      <c r="AP61" s="631"/>
      <c r="AQ61" s="631"/>
      <c r="AR61" s="631"/>
      <c r="AS61" s="631"/>
      <c r="AT61" s="631"/>
      <c r="AU61" s="631"/>
      <c r="AV61" s="631"/>
    </row>
    <row r="62" spans="1:48" s="643" customFormat="1" ht="15.75">
      <c r="A62" s="374" t="s">
        <v>68</v>
      </c>
      <c r="B62" s="400">
        <v>4030.85</v>
      </c>
      <c r="C62" s="639">
        <v>151000777</v>
      </c>
      <c r="D62" s="640">
        <v>45345</v>
      </c>
      <c r="E62" s="644">
        <v>3267</v>
      </c>
      <c r="F62" s="406">
        <v>3894</v>
      </c>
      <c r="G62" s="641"/>
      <c r="H62" s="642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1"/>
    </row>
    <row r="63" spans="1:48" s="643" customFormat="1" ht="15.75">
      <c r="A63" s="374" t="s">
        <v>33</v>
      </c>
      <c r="B63" s="400">
        <v>67.099999999999994</v>
      </c>
      <c r="C63" s="639">
        <v>162000243</v>
      </c>
      <c r="D63" s="640">
        <v>45125</v>
      </c>
      <c r="E63" s="644">
        <v>3949</v>
      </c>
      <c r="F63" s="406">
        <v>2437</v>
      </c>
      <c r="G63" s="641"/>
      <c r="H63" s="642"/>
      <c r="I63" s="631"/>
      <c r="J63" s="631"/>
      <c r="K63" s="631"/>
      <c r="L63" s="631"/>
      <c r="M63" s="631"/>
      <c r="N63" s="631"/>
      <c r="O63" s="631"/>
      <c r="P63" s="631"/>
      <c r="Q63" s="631"/>
      <c r="R63" s="631"/>
      <c r="S63" s="631"/>
      <c r="T63" s="631"/>
      <c r="U63" s="631"/>
      <c r="V63" s="631"/>
      <c r="W63" s="631"/>
      <c r="X63" s="631"/>
      <c r="Y63" s="631"/>
      <c r="Z63" s="631"/>
      <c r="AA63" s="631"/>
      <c r="AB63" s="631"/>
      <c r="AC63" s="631"/>
      <c r="AD63" s="631"/>
      <c r="AE63" s="631"/>
      <c r="AF63" s="631"/>
      <c r="AG63" s="631"/>
      <c r="AH63" s="631"/>
      <c r="AI63" s="631"/>
      <c r="AJ63" s="631"/>
      <c r="AK63" s="631"/>
      <c r="AL63" s="631"/>
      <c r="AM63" s="631"/>
      <c r="AN63" s="631"/>
      <c r="AO63" s="631"/>
      <c r="AP63" s="631"/>
      <c r="AQ63" s="631"/>
      <c r="AR63" s="631"/>
      <c r="AS63" s="631"/>
      <c r="AT63" s="631"/>
      <c r="AU63" s="631"/>
      <c r="AV63" s="631"/>
    </row>
    <row r="64" spans="1:48" s="643" customFormat="1" ht="15.75">
      <c r="A64" s="374" t="s">
        <v>33</v>
      </c>
      <c r="B64" s="400">
        <v>63.55</v>
      </c>
      <c r="C64" s="639">
        <v>162000243</v>
      </c>
      <c r="D64" s="640">
        <v>45125</v>
      </c>
      <c r="E64" s="644">
        <v>3949</v>
      </c>
      <c r="F64" s="406">
        <v>2437</v>
      </c>
      <c r="G64" s="641"/>
      <c r="H64" s="642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1"/>
      <c r="T64" s="631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631"/>
      <c r="AI64" s="631"/>
      <c r="AJ64" s="631"/>
      <c r="AK64" s="631"/>
      <c r="AL64" s="631"/>
      <c r="AM64" s="631"/>
      <c r="AN64" s="631"/>
      <c r="AO64" s="631"/>
      <c r="AP64" s="631"/>
      <c r="AQ64" s="631"/>
      <c r="AR64" s="631"/>
      <c r="AS64" s="631"/>
      <c r="AT64" s="631"/>
      <c r="AU64" s="631"/>
      <c r="AV64" s="631"/>
    </row>
    <row r="65" spans="1:48" s="643" customFormat="1" ht="15.75">
      <c r="A65" s="374" t="s">
        <v>13</v>
      </c>
      <c r="B65" s="400">
        <v>3879</v>
      </c>
      <c r="C65" s="639">
        <v>162002844</v>
      </c>
      <c r="D65" s="640">
        <v>45346</v>
      </c>
      <c r="E65" s="644">
        <v>3128</v>
      </c>
      <c r="F65" s="406">
        <v>3267</v>
      </c>
      <c r="G65" s="641"/>
      <c r="H65" s="642"/>
      <c r="I65" s="631"/>
      <c r="J65" s="631"/>
      <c r="K65" s="631"/>
      <c r="L65" s="631"/>
      <c r="M65" s="631"/>
      <c r="N65" s="631"/>
      <c r="O65" s="631"/>
      <c r="P65" s="631"/>
      <c r="Q65" s="631"/>
      <c r="R65" s="631"/>
      <c r="S65" s="631"/>
      <c r="T65" s="631"/>
      <c r="U65" s="631"/>
      <c r="V65" s="631"/>
      <c r="W65" s="631"/>
      <c r="X65" s="631"/>
      <c r="Y65" s="631"/>
      <c r="Z65" s="631"/>
      <c r="AA65" s="631"/>
      <c r="AB65" s="631"/>
      <c r="AC65" s="631"/>
      <c r="AD65" s="631"/>
      <c r="AE65" s="631"/>
      <c r="AF65" s="631"/>
      <c r="AG65" s="631"/>
      <c r="AH65" s="631"/>
      <c r="AI65" s="631"/>
      <c r="AJ65" s="631"/>
      <c r="AK65" s="631"/>
      <c r="AL65" s="631"/>
      <c r="AM65" s="631"/>
      <c r="AN65" s="631"/>
      <c r="AO65" s="631"/>
      <c r="AP65" s="631"/>
      <c r="AQ65" s="631"/>
      <c r="AR65" s="631"/>
      <c r="AS65" s="631"/>
      <c r="AT65" s="631"/>
      <c r="AU65" s="631"/>
      <c r="AV65" s="631"/>
    </row>
    <row r="66" spans="1:48" s="643" customFormat="1" ht="15.75">
      <c r="A66" s="374" t="s">
        <v>11</v>
      </c>
      <c r="B66" s="400">
        <v>3855.3</v>
      </c>
      <c r="C66" s="639">
        <v>161005284</v>
      </c>
      <c r="D66" s="640">
        <v>45346</v>
      </c>
      <c r="E66" s="644">
        <v>4104</v>
      </c>
      <c r="F66" s="406">
        <v>4195</v>
      </c>
      <c r="G66" s="641"/>
      <c r="H66" s="642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1"/>
      <c r="T66" s="631"/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1"/>
      <c r="AI66" s="631"/>
      <c r="AJ66" s="631"/>
      <c r="AK66" s="631"/>
      <c r="AL66" s="631"/>
      <c r="AM66" s="631"/>
      <c r="AN66" s="631"/>
      <c r="AO66" s="631"/>
      <c r="AP66" s="631"/>
      <c r="AQ66" s="631"/>
      <c r="AR66" s="631"/>
      <c r="AS66" s="631"/>
      <c r="AT66" s="631"/>
      <c r="AU66" s="631"/>
      <c r="AV66" s="631"/>
    </row>
    <row r="67" spans="1:48" s="643" customFormat="1" ht="15.75">
      <c r="A67" s="374" t="s">
        <v>13</v>
      </c>
      <c r="B67" s="400">
        <v>2001.74</v>
      </c>
      <c r="C67" s="639">
        <v>162002847</v>
      </c>
      <c r="D67" s="640">
        <v>45347</v>
      </c>
      <c r="E67" s="644">
        <v>3202</v>
      </c>
      <c r="F67" s="406">
        <v>2600</v>
      </c>
      <c r="G67" s="641"/>
      <c r="H67" s="642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31"/>
      <c r="AN67" s="631"/>
      <c r="AO67" s="631"/>
      <c r="AP67" s="631"/>
      <c r="AQ67" s="631"/>
      <c r="AR67" s="631"/>
      <c r="AS67" s="631"/>
      <c r="AT67" s="631"/>
      <c r="AU67" s="631"/>
      <c r="AV67" s="631"/>
    </row>
    <row r="68" spans="1:48" s="643" customFormat="1" ht="15.75">
      <c r="A68" s="374" t="s">
        <v>54</v>
      </c>
      <c r="B68" s="400">
        <v>1926.51</v>
      </c>
      <c r="C68" s="639">
        <v>162002847</v>
      </c>
      <c r="D68" s="640">
        <v>45347</v>
      </c>
      <c r="E68" s="644">
        <v>3115</v>
      </c>
      <c r="F68" s="406">
        <v>2484</v>
      </c>
      <c r="G68" s="641"/>
      <c r="H68" s="642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1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31"/>
      <c r="AN68" s="631"/>
      <c r="AO68" s="631"/>
      <c r="AP68" s="631"/>
      <c r="AQ68" s="631"/>
      <c r="AR68" s="631"/>
      <c r="AS68" s="631"/>
      <c r="AT68" s="631"/>
      <c r="AU68" s="631"/>
      <c r="AV68" s="631"/>
    </row>
    <row r="69" spans="1:48" s="643" customFormat="1" ht="15.75">
      <c r="A69" s="374" t="s">
        <v>178</v>
      </c>
      <c r="B69" s="400">
        <v>807.83</v>
      </c>
      <c r="C69" s="639">
        <v>161009972</v>
      </c>
      <c r="D69" s="640">
        <v>45348</v>
      </c>
      <c r="E69" s="634">
        <v>4189.5</v>
      </c>
      <c r="F69" s="406">
        <v>2948</v>
      </c>
      <c r="G69" s="641"/>
      <c r="H69" s="642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31"/>
      <c r="T69" s="631"/>
      <c r="U69" s="631"/>
      <c r="V69" s="631"/>
      <c r="W69" s="631"/>
      <c r="X69" s="631"/>
      <c r="Y69" s="631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1"/>
      <c r="AK69" s="631"/>
      <c r="AL69" s="631"/>
      <c r="AM69" s="631"/>
      <c r="AN69" s="631"/>
      <c r="AO69" s="631"/>
      <c r="AP69" s="631"/>
      <c r="AQ69" s="631"/>
      <c r="AR69" s="631"/>
      <c r="AS69" s="631"/>
      <c r="AT69" s="631"/>
      <c r="AU69" s="631"/>
      <c r="AV69" s="631"/>
    </row>
    <row r="70" spans="1:48" s="643" customFormat="1" ht="15.75">
      <c r="A70" s="374" t="s">
        <v>130</v>
      </c>
      <c r="B70" s="400">
        <v>3081.12</v>
      </c>
      <c r="C70" s="639">
        <v>161009972</v>
      </c>
      <c r="D70" s="640">
        <v>45348</v>
      </c>
      <c r="E70" s="634">
        <v>4775.8999999999996</v>
      </c>
      <c r="F70" s="406">
        <v>3660</v>
      </c>
      <c r="G70" s="641"/>
      <c r="H70" s="642"/>
      <c r="I70" s="631"/>
      <c r="J70" s="631"/>
      <c r="K70" s="631"/>
      <c r="L70" s="631"/>
      <c r="M70" s="631"/>
      <c r="N70" s="631"/>
      <c r="O70" s="631"/>
      <c r="P70" s="631"/>
      <c r="Q70" s="631"/>
      <c r="R70" s="631"/>
      <c r="S70" s="631"/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1"/>
      <c r="AQ70" s="631"/>
      <c r="AR70" s="631"/>
      <c r="AS70" s="631"/>
      <c r="AT70" s="631"/>
      <c r="AU70" s="631"/>
      <c r="AV70" s="631"/>
    </row>
    <row r="71" spans="1:48" s="643" customFormat="1" ht="15.75">
      <c r="A71" s="374" t="s">
        <v>13</v>
      </c>
      <c r="B71" s="400">
        <v>1964.2</v>
      </c>
      <c r="C71" s="639">
        <v>162002852</v>
      </c>
      <c r="D71" s="640">
        <v>45349</v>
      </c>
      <c r="E71" s="644">
        <v>3728</v>
      </c>
      <c r="F71" s="406">
        <v>2346</v>
      </c>
      <c r="G71" s="641"/>
      <c r="H71" s="642"/>
      <c r="I71" s="631"/>
      <c r="J71" s="631"/>
      <c r="K71" s="631"/>
      <c r="L71" s="631"/>
      <c r="M71" s="631"/>
      <c r="N71" s="631"/>
      <c r="O71" s="631"/>
      <c r="P71" s="631"/>
      <c r="Q71" s="631"/>
      <c r="R71" s="631"/>
      <c r="S71" s="631"/>
      <c r="T71" s="631"/>
      <c r="U71" s="631"/>
      <c r="V71" s="631"/>
      <c r="W71" s="631"/>
      <c r="X71" s="631"/>
      <c r="Y71" s="631"/>
      <c r="Z71" s="631"/>
      <c r="AA71" s="631"/>
      <c r="AB71" s="631"/>
      <c r="AC71" s="631"/>
      <c r="AD71" s="631"/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1"/>
      <c r="AQ71" s="631"/>
      <c r="AR71" s="631"/>
      <c r="AS71" s="631"/>
      <c r="AT71" s="631"/>
      <c r="AU71" s="631"/>
      <c r="AV71" s="631"/>
    </row>
    <row r="72" spans="1:48" s="643" customFormat="1" ht="15.75">
      <c r="A72" s="374" t="s">
        <v>54</v>
      </c>
      <c r="B72" s="400">
        <v>1864.8</v>
      </c>
      <c r="C72" s="639">
        <v>162002852</v>
      </c>
      <c r="D72" s="640">
        <v>45349</v>
      </c>
      <c r="E72" s="644">
        <v>3431</v>
      </c>
      <c r="F72" s="406">
        <v>3339</v>
      </c>
      <c r="G72" s="641"/>
      <c r="H72" s="642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1"/>
      <c r="AQ72" s="631"/>
      <c r="AR72" s="631"/>
      <c r="AS72" s="631"/>
      <c r="AT72" s="631"/>
      <c r="AU72" s="631"/>
      <c r="AV72" s="631"/>
    </row>
    <row r="73" spans="1:48" s="643" customFormat="1" ht="15.75">
      <c r="A73" s="374" t="s">
        <v>11</v>
      </c>
      <c r="B73" s="400">
        <v>3939.7</v>
      </c>
      <c r="C73" s="639">
        <v>161005286</v>
      </c>
      <c r="D73" s="640">
        <v>45350</v>
      </c>
      <c r="E73" s="644">
        <v>4123</v>
      </c>
      <c r="F73" s="406">
        <v>3221</v>
      </c>
      <c r="G73" s="641"/>
      <c r="H73" s="642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1"/>
      <c r="AQ73" s="631"/>
      <c r="AR73" s="631"/>
      <c r="AS73" s="631"/>
      <c r="AT73" s="631"/>
      <c r="AU73" s="631"/>
      <c r="AV73" s="631"/>
    </row>
    <row r="74" spans="1:48" s="643" customFormat="1" ht="15.75">
      <c r="A74" s="374" t="s">
        <v>11</v>
      </c>
      <c r="B74" s="400">
        <v>3931.15</v>
      </c>
      <c r="C74" s="639">
        <v>151000014</v>
      </c>
      <c r="D74" s="640">
        <v>45351</v>
      </c>
      <c r="E74" s="644">
        <v>4092</v>
      </c>
      <c r="F74" s="406">
        <v>3991</v>
      </c>
      <c r="G74" s="641"/>
      <c r="H74" s="642"/>
      <c r="I74" s="631"/>
      <c r="J74" s="631"/>
      <c r="K74" s="631"/>
      <c r="L74" s="631"/>
      <c r="M74" s="631"/>
      <c r="N74" s="631"/>
      <c r="O74" s="631"/>
      <c r="P74" s="631"/>
      <c r="Q74" s="631"/>
      <c r="R74" s="631"/>
      <c r="S74" s="631"/>
      <c r="T74" s="631"/>
      <c r="U74" s="631"/>
      <c r="V74" s="631"/>
      <c r="W74" s="631"/>
      <c r="X74" s="631"/>
      <c r="Y74" s="631"/>
      <c r="Z74" s="631"/>
      <c r="AA74" s="631"/>
      <c r="AB74" s="631"/>
      <c r="AC74" s="631"/>
      <c r="AD74" s="631"/>
      <c r="AE74" s="631"/>
      <c r="AF74" s="631"/>
      <c r="AG74" s="631"/>
      <c r="AH74" s="631"/>
      <c r="AI74" s="631"/>
      <c r="AJ74" s="631"/>
      <c r="AK74" s="631"/>
      <c r="AL74" s="631"/>
      <c r="AM74" s="631"/>
      <c r="AN74" s="631"/>
      <c r="AO74" s="631"/>
      <c r="AP74" s="631"/>
      <c r="AQ74" s="631"/>
      <c r="AR74" s="631"/>
      <c r="AS74" s="631"/>
      <c r="AT74" s="631"/>
      <c r="AU74" s="631"/>
      <c r="AV74" s="631"/>
    </row>
    <row r="75" spans="1:48" s="643" customFormat="1" ht="15.75">
      <c r="A75" s="374" t="s">
        <v>178</v>
      </c>
      <c r="B75" s="400">
        <v>804.38</v>
      </c>
      <c r="C75" s="639">
        <v>161009973</v>
      </c>
      <c r="D75" s="640">
        <v>45351</v>
      </c>
      <c r="E75" s="644">
        <v>4295</v>
      </c>
      <c r="F75" s="406">
        <v>3963</v>
      </c>
      <c r="G75" s="641"/>
      <c r="H75" s="642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1"/>
      <c r="AK75" s="631"/>
      <c r="AL75" s="631"/>
      <c r="AM75" s="631"/>
      <c r="AN75" s="631"/>
      <c r="AO75" s="631"/>
      <c r="AP75" s="631"/>
      <c r="AQ75" s="631"/>
      <c r="AR75" s="631"/>
      <c r="AS75" s="631"/>
      <c r="AT75" s="631"/>
      <c r="AU75" s="631"/>
      <c r="AV75" s="631"/>
    </row>
    <row r="76" spans="1:48" s="643" customFormat="1" ht="15.75">
      <c r="A76" s="374" t="s">
        <v>130</v>
      </c>
      <c r="B76" s="400">
        <v>3130.92</v>
      </c>
      <c r="C76" s="639">
        <v>161009973</v>
      </c>
      <c r="D76" s="640">
        <v>45351</v>
      </c>
      <c r="E76" s="644">
        <v>4035</v>
      </c>
      <c r="F76" s="406">
        <v>3711</v>
      </c>
      <c r="G76" s="641"/>
      <c r="H76" s="642"/>
      <c r="I76" s="631"/>
      <c r="J76" s="631"/>
      <c r="K76" s="631"/>
      <c r="L76" s="631"/>
      <c r="M76" s="631"/>
      <c r="N76" s="631"/>
      <c r="O76" s="631"/>
      <c r="P76" s="631"/>
      <c r="Q76" s="631"/>
      <c r="R76" s="631"/>
      <c r="S76" s="631"/>
      <c r="T76" s="631"/>
      <c r="U76" s="631"/>
      <c r="V76" s="631"/>
      <c r="W76" s="631"/>
      <c r="X76" s="631"/>
      <c r="Y76" s="631"/>
      <c r="Z76" s="631"/>
      <c r="AA76" s="631"/>
      <c r="AB76" s="631"/>
      <c r="AC76" s="631"/>
      <c r="AD76" s="631"/>
      <c r="AE76" s="631"/>
      <c r="AF76" s="631"/>
      <c r="AG76" s="631"/>
      <c r="AH76" s="631"/>
      <c r="AI76" s="631"/>
      <c r="AJ76" s="631"/>
      <c r="AK76" s="631"/>
      <c r="AL76" s="631"/>
      <c r="AM76" s="631"/>
      <c r="AN76" s="631"/>
      <c r="AO76" s="631"/>
      <c r="AP76" s="631"/>
      <c r="AQ76" s="631"/>
      <c r="AR76" s="631"/>
      <c r="AS76" s="631"/>
      <c r="AT76" s="631"/>
      <c r="AU76" s="631"/>
      <c r="AV76" s="631"/>
    </row>
    <row r="77" spans="1:48" s="643" customFormat="1" ht="15.75">
      <c r="A77" s="374" t="s">
        <v>159</v>
      </c>
      <c r="B77" s="400">
        <v>3872.6</v>
      </c>
      <c r="C77" s="639">
        <v>161015716</v>
      </c>
      <c r="D77" s="640">
        <v>45350</v>
      </c>
      <c r="E77" s="644">
        <v>3447</v>
      </c>
      <c r="F77" s="406">
        <v>2136</v>
      </c>
      <c r="G77" s="641"/>
      <c r="H77" s="642"/>
      <c r="I77" s="631"/>
      <c r="J77" s="631"/>
      <c r="K77" s="631"/>
      <c r="L77" s="631"/>
      <c r="M77" s="631"/>
      <c r="N77" s="631"/>
      <c r="O77" s="631"/>
      <c r="P77" s="631"/>
      <c r="Q77" s="631"/>
      <c r="R77" s="631"/>
      <c r="S77" s="631"/>
      <c r="T77" s="631"/>
      <c r="U77" s="631"/>
      <c r="V77" s="631"/>
      <c r="W77" s="631"/>
      <c r="X77" s="631"/>
      <c r="Y77" s="631"/>
      <c r="Z77" s="631"/>
      <c r="AA77" s="631"/>
      <c r="AB77" s="631"/>
      <c r="AC77" s="631"/>
      <c r="AD77" s="631"/>
      <c r="AE77" s="631"/>
      <c r="AF77" s="631"/>
      <c r="AG77" s="631"/>
      <c r="AH77" s="631"/>
      <c r="AI77" s="631"/>
      <c r="AJ77" s="631"/>
      <c r="AK77" s="631"/>
      <c r="AL77" s="631"/>
      <c r="AM77" s="631"/>
      <c r="AN77" s="631"/>
      <c r="AO77" s="631"/>
      <c r="AP77" s="631"/>
      <c r="AQ77" s="631"/>
      <c r="AR77" s="631"/>
      <c r="AS77" s="631"/>
      <c r="AT77" s="631"/>
      <c r="AU77" s="631"/>
      <c r="AV77" s="631"/>
    </row>
    <row r="78" spans="1:48" s="643" customFormat="1" ht="15.75">
      <c r="A78" s="374" t="s">
        <v>56</v>
      </c>
      <c r="B78" s="400">
        <v>3660.8</v>
      </c>
      <c r="C78" s="639">
        <v>162000447</v>
      </c>
      <c r="D78" s="640">
        <v>45324</v>
      </c>
      <c r="E78" s="644">
        <v>3248</v>
      </c>
      <c r="F78" s="406">
        <v>3664</v>
      </c>
      <c r="G78" s="641"/>
      <c r="H78" s="642"/>
      <c r="I78" s="631"/>
      <c r="J78" s="631"/>
      <c r="K78" s="631"/>
      <c r="L78" s="631"/>
      <c r="M78" s="631"/>
      <c r="N78" s="631"/>
      <c r="O78" s="631"/>
      <c r="P78" s="631"/>
      <c r="Q78" s="631"/>
      <c r="R78" s="631"/>
      <c r="S78" s="631"/>
      <c r="T78" s="631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1"/>
      <c r="AG78" s="631"/>
      <c r="AH78" s="631"/>
      <c r="AI78" s="631"/>
      <c r="AJ78" s="631"/>
      <c r="AK78" s="631"/>
      <c r="AL78" s="631"/>
      <c r="AM78" s="631"/>
      <c r="AN78" s="631"/>
      <c r="AO78" s="631"/>
      <c r="AP78" s="631"/>
      <c r="AQ78" s="631"/>
      <c r="AR78" s="631"/>
      <c r="AS78" s="631"/>
      <c r="AT78" s="631"/>
      <c r="AU78" s="631"/>
      <c r="AV78" s="631"/>
    </row>
    <row r="79" spans="1:48" s="643" customFormat="1" ht="15.75">
      <c r="A79" s="374" t="s">
        <v>57</v>
      </c>
      <c r="B79" s="400">
        <v>3685.5</v>
      </c>
      <c r="C79" s="639">
        <v>162000449</v>
      </c>
      <c r="D79" s="640">
        <v>45326</v>
      </c>
      <c r="E79" s="644">
        <v>3588</v>
      </c>
      <c r="F79" s="406">
        <v>3562</v>
      </c>
      <c r="G79" s="641"/>
      <c r="H79" s="642"/>
      <c r="I79" s="631"/>
      <c r="J79" s="631"/>
      <c r="K79" s="631"/>
      <c r="L79" s="631"/>
      <c r="M79" s="631"/>
      <c r="N79" s="631"/>
      <c r="O79" s="631"/>
      <c r="P79" s="631"/>
      <c r="Q79" s="631"/>
      <c r="R79" s="631"/>
      <c r="S79" s="631"/>
      <c r="T79" s="631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1"/>
      <c r="AG79" s="631"/>
      <c r="AH79" s="631"/>
      <c r="AI79" s="631"/>
      <c r="AJ79" s="631"/>
      <c r="AK79" s="631"/>
      <c r="AL79" s="631"/>
      <c r="AM79" s="631"/>
      <c r="AN79" s="631"/>
      <c r="AO79" s="631"/>
      <c r="AP79" s="631"/>
      <c r="AQ79" s="631"/>
      <c r="AR79" s="631"/>
      <c r="AS79" s="631"/>
      <c r="AT79" s="631"/>
      <c r="AU79" s="631"/>
      <c r="AV79" s="631"/>
    </row>
    <row r="80" spans="1:48" s="643" customFormat="1" ht="15.75">
      <c r="A80" s="374" t="s">
        <v>185</v>
      </c>
      <c r="B80" s="400">
        <v>3974.85</v>
      </c>
      <c r="C80" s="639">
        <v>162000456</v>
      </c>
      <c r="D80" s="640">
        <v>45329</v>
      </c>
      <c r="E80" s="644">
        <v>4535</v>
      </c>
      <c r="F80" s="406">
        <v>4341</v>
      </c>
      <c r="G80" s="641"/>
      <c r="H80" s="642"/>
      <c r="I80" s="631"/>
      <c r="J80" s="631"/>
      <c r="K80" s="631"/>
      <c r="L80" s="631"/>
      <c r="M80" s="631"/>
      <c r="N80" s="631"/>
      <c r="O80" s="631"/>
      <c r="P80" s="631"/>
      <c r="Q80" s="631"/>
      <c r="R80" s="631"/>
      <c r="S80" s="631"/>
      <c r="T80" s="631"/>
      <c r="U80" s="631"/>
      <c r="V80" s="631"/>
      <c r="W80" s="631"/>
      <c r="X80" s="631"/>
      <c r="Y80" s="631"/>
      <c r="Z80" s="631"/>
      <c r="AA80" s="631"/>
      <c r="AB80" s="631"/>
      <c r="AC80" s="631"/>
      <c r="AD80" s="631"/>
      <c r="AE80" s="631"/>
      <c r="AF80" s="631"/>
      <c r="AG80" s="631"/>
      <c r="AH80" s="631"/>
      <c r="AI80" s="631"/>
      <c r="AJ80" s="631"/>
      <c r="AK80" s="631"/>
      <c r="AL80" s="631"/>
      <c r="AM80" s="631"/>
      <c r="AN80" s="631"/>
      <c r="AO80" s="631"/>
      <c r="AP80" s="631"/>
      <c r="AQ80" s="631"/>
      <c r="AR80" s="631"/>
      <c r="AS80" s="631"/>
      <c r="AT80" s="631"/>
      <c r="AU80" s="631"/>
      <c r="AV80" s="631"/>
    </row>
    <row r="81" spans="1:48" s="643" customFormat="1" ht="15.75">
      <c r="A81" s="374" t="s">
        <v>226</v>
      </c>
      <c r="B81" s="400">
        <v>3280.2</v>
      </c>
      <c r="C81" s="639">
        <v>162000455</v>
      </c>
      <c r="D81" s="640">
        <v>45329</v>
      </c>
      <c r="E81" s="644">
        <v>3356</v>
      </c>
      <c r="F81" s="406">
        <v>3723</v>
      </c>
      <c r="G81" s="641"/>
      <c r="H81" s="642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1"/>
      <c r="X81" s="631"/>
      <c r="Y81" s="631"/>
      <c r="Z81" s="631"/>
      <c r="AA81" s="631"/>
      <c r="AB81" s="631"/>
      <c r="AC81" s="631"/>
      <c r="AD81" s="631"/>
      <c r="AE81" s="631"/>
      <c r="AF81" s="631"/>
      <c r="AG81" s="631"/>
      <c r="AH81" s="631"/>
      <c r="AI81" s="631"/>
      <c r="AJ81" s="631"/>
      <c r="AK81" s="631"/>
      <c r="AL81" s="631"/>
      <c r="AM81" s="631"/>
      <c r="AN81" s="631"/>
      <c r="AO81" s="631"/>
      <c r="AP81" s="631"/>
      <c r="AQ81" s="631"/>
      <c r="AR81" s="631"/>
      <c r="AS81" s="631"/>
      <c r="AT81" s="631"/>
      <c r="AU81" s="631"/>
      <c r="AV81" s="631"/>
    </row>
    <row r="82" spans="1:48" s="643" customFormat="1" ht="15.75">
      <c r="A82" s="374" t="s">
        <v>232</v>
      </c>
      <c r="B82" s="400">
        <v>3835.65</v>
      </c>
      <c r="C82" s="639">
        <v>162000459</v>
      </c>
      <c r="D82" s="640">
        <v>45330</v>
      </c>
      <c r="E82" s="644">
        <v>3587</v>
      </c>
      <c r="F82" s="406">
        <v>2600</v>
      </c>
      <c r="G82" s="641"/>
      <c r="H82" s="642"/>
      <c r="I82" s="631"/>
      <c r="J82" s="631"/>
      <c r="K82" s="631"/>
      <c r="L82" s="631"/>
      <c r="M82" s="631"/>
      <c r="N82" s="631"/>
      <c r="O82" s="631"/>
      <c r="P82" s="631"/>
      <c r="Q82" s="631"/>
      <c r="R82" s="631"/>
      <c r="S82" s="631"/>
      <c r="T82" s="631"/>
      <c r="U82" s="631"/>
      <c r="V82" s="631"/>
      <c r="W82" s="631"/>
      <c r="X82" s="631"/>
      <c r="Y82" s="631"/>
      <c r="Z82" s="631"/>
      <c r="AA82" s="631"/>
      <c r="AB82" s="631"/>
      <c r="AC82" s="631"/>
      <c r="AD82" s="631"/>
      <c r="AE82" s="631"/>
      <c r="AF82" s="631"/>
      <c r="AG82" s="631"/>
      <c r="AH82" s="631"/>
      <c r="AI82" s="631"/>
      <c r="AJ82" s="631"/>
      <c r="AK82" s="631"/>
      <c r="AL82" s="631"/>
      <c r="AM82" s="631"/>
      <c r="AN82" s="631"/>
      <c r="AO82" s="631"/>
      <c r="AP82" s="631"/>
      <c r="AQ82" s="631"/>
      <c r="AR82" s="631"/>
      <c r="AS82" s="631"/>
      <c r="AT82" s="631"/>
      <c r="AU82" s="631"/>
      <c r="AV82" s="631"/>
    </row>
    <row r="83" spans="1:48" s="643" customFormat="1" ht="15.75">
      <c r="A83" s="374" t="s">
        <v>91</v>
      </c>
      <c r="B83" s="400">
        <v>3317.05</v>
      </c>
      <c r="C83" s="639">
        <v>162000460</v>
      </c>
      <c r="D83" s="640">
        <v>45330</v>
      </c>
      <c r="E83" s="645">
        <v>3250</v>
      </c>
      <c r="F83" s="406">
        <v>3342</v>
      </c>
      <c r="G83" s="641"/>
      <c r="H83" s="642"/>
      <c r="I83" s="631"/>
      <c r="J83" s="631"/>
      <c r="K83" s="631"/>
      <c r="L83" s="631"/>
      <c r="M83" s="631"/>
      <c r="N83" s="631"/>
      <c r="O83" s="631"/>
      <c r="P83" s="631"/>
      <c r="Q83" s="631"/>
      <c r="R83" s="631"/>
      <c r="S83" s="631"/>
      <c r="T83" s="631"/>
      <c r="U83" s="631"/>
      <c r="V83" s="631"/>
      <c r="W83" s="631"/>
      <c r="X83" s="631"/>
      <c r="Y83" s="631"/>
      <c r="Z83" s="631"/>
      <c r="AA83" s="631"/>
      <c r="AB83" s="631"/>
      <c r="AC83" s="631"/>
      <c r="AD83" s="631"/>
      <c r="AE83" s="631"/>
      <c r="AF83" s="631"/>
      <c r="AG83" s="631"/>
      <c r="AH83" s="631"/>
      <c r="AI83" s="631"/>
      <c r="AJ83" s="631"/>
      <c r="AK83" s="631"/>
      <c r="AL83" s="631"/>
      <c r="AM83" s="631"/>
      <c r="AN83" s="631"/>
      <c r="AO83" s="631"/>
      <c r="AP83" s="631"/>
      <c r="AQ83" s="631"/>
      <c r="AR83" s="631"/>
      <c r="AS83" s="631"/>
      <c r="AT83" s="631"/>
      <c r="AU83" s="631"/>
      <c r="AV83" s="631"/>
    </row>
    <row r="84" spans="1:48" s="643" customFormat="1" ht="15.75">
      <c r="A84" s="374" t="s">
        <v>226</v>
      </c>
      <c r="B84" s="400">
        <v>3644.75</v>
      </c>
      <c r="C84" s="639">
        <v>162000453</v>
      </c>
      <c r="D84" s="640">
        <v>45328</v>
      </c>
      <c r="E84" s="645">
        <v>3550</v>
      </c>
      <c r="F84" s="406">
        <v>3684</v>
      </c>
      <c r="G84" s="641"/>
      <c r="H84" s="642"/>
      <c r="I84" s="631"/>
      <c r="J84" s="631"/>
      <c r="K84" s="631"/>
      <c r="L84" s="631"/>
      <c r="M84" s="631"/>
      <c r="N84" s="631"/>
      <c r="O84" s="631"/>
      <c r="P84" s="631"/>
      <c r="Q84" s="631"/>
      <c r="R84" s="631"/>
      <c r="S84" s="631"/>
      <c r="T84" s="631"/>
      <c r="U84" s="631"/>
      <c r="V84" s="631"/>
      <c r="W84" s="631"/>
      <c r="X84" s="631"/>
      <c r="Y84" s="631"/>
      <c r="Z84" s="631"/>
      <c r="AA84" s="631"/>
      <c r="AB84" s="631"/>
      <c r="AC84" s="631"/>
      <c r="AD84" s="631"/>
      <c r="AE84" s="631"/>
      <c r="AF84" s="631"/>
      <c r="AG84" s="631"/>
      <c r="AH84" s="631"/>
      <c r="AI84" s="631"/>
      <c r="AJ84" s="631"/>
      <c r="AK84" s="631"/>
      <c r="AL84" s="631"/>
      <c r="AM84" s="631"/>
      <c r="AN84" s="631"/>
      <c r="AO84" s="631"/>
      <c r="AP84" s="631"/>
      <c r="AQ84" s="631"/>
      <c r="AR84" s="631"/>
      <c r="AS84" s="631"/>
      <c r="AT84" s="631"/>
      <c r="AU84" s="631"/>
      <c r="AV84" s="631"/>
    </row>
    <row r="85" spans="1:48" s="643" customFormat="1" ht="15.75">
      <c r="A85" s="374" t="s">
        <v>226</v>
      </c>
      <c r="B85" s="400">
        <v>3606</v>
      </c>
      <c r="C85" s="639">
        <v>162000464</v>
      </c>
      <c r="D85" s="640">
        <v>45331</v>
      </c>
      <c r="E85" s="644">
        <v>3726</v>
      </c>
      <c r="F85" s="406">
        <v>3558</v>
      </c>
      <c r="G85" s="641"/>
      <c r="H85" s="642"/>
      <c r="I85" s="631"/>
      <c r="J85" s="631"/>
      <c r="K85" s="631"/>
      <c r="L85" s="631"/>
      <c r="M85" s="631"/>
      <c r="N85" s="631"/>
      <c r="O85" s="631"/>
      <c r="P85" s="631"/>
      <c r="Q85" s="631"/>
      <c r="R85" s="631"/>
      <c r="S85" s="631"/>
      <c r="T85" s="631"/>
      <c r="U85" s="631"/>
      <c r="V85" s="631"/>
      <c r="W85" s="631"/>
      <c r="X85" s="631"/>
      <c r="Y85" s="631"/>
      <c r="Z85" s="631"/>
      <c r="AA85" s="631"/>
      <c r="AB85" s="631"/>
      <c r="AC85" s="631"/>
      <c r="AD85" s="631"/>
      <c r="AE85" s="631"/>
      <c r="AF85" s="631"/>
      <c r="AG85" s="631"/>
      <c r="AH85" s="631"/>
      <c r="AI85" s="631"/>
      <c r="AJ85" s="631"/>
      <c r="AK85" s="631"/>
      <c r="AL85" s="631"/>
      <c r="AM85" s="631"/>
      <c r="AN85" s="631"/>
      <c r="AO85" s="631"/>
      <c r="AP85" s="631"/>
      <c r="AQ85" s="631"/>
      <c r="AR85" s="631"/>
      <c r="AS85" s="631"/>
      <c r="AT85" s="631"/>
      <c r="AU85" s="631"/>
      <c r="AV85" s="631"/>
    </row>
    <row r="86" spans="1:48" s="643" customFormat="1" ht="15.75">
      <c r="A86" s="374" t="s">
        <v>226</v>
      </c>
      <c r="B86" s="400">
        <v>3620.25</v>
      </c>
      <c r="C86" s="639">
        <v>162000465</v>
      </c>
      <c r="D86" s="640">
        <v>45331</v>
      </c>
      <c r="E86" s="645">
        <v>3550</v>
      </c>
      <c r="F86" s="406">
        <v>3679</v>
      </c>
      <c r="G86" s="641"/>
      <c r="H86" s="642"/>
      <c r="I86" s="631"/>
      <c r="J86" s="631"/>
      <c r="K86" s="631"/>
      <c r="L86" s="631"/>
      <c r="M86" s="631"/>
      <c r="N86" s="631"/>
      <c r="O86" s="631"/>
      <c r="P86" s="631"/>
      <c r="Q86" s="631"/>
      <c r="R86" s="631"/>
      <c r="S86" s="631"/>
      <c r="T86" s="631"/>
      <c r="U86" s="631"/>
      <c r="V86" s="631"/>
      <c r="W86" s="631"/>
      <c r="X86" s="631"/>
      <c r="Y86" s="631"/>
      <c r="Z86" s="631"/>
      <c r="AA86" s="631"/>
      <c r="AB86" s="631"/>
      <c r="AC86" s="631"/>
      <c r="AD86" s="631"/>
      <c r="AE86" s="631"/>
      <c r="AF86" s="631"/>
      <c r="AG86" s="631"/>
      <c r="AH86" s="631"/>
      <c r="AI86" s="631"/>
      <c r="AJ86" s="631"/>
      <c r="AK86" s="631"/>
      <c r="AL86" s="631"/>
      <c r="AM86" s="631"/>
      <c r="AN86" s="631"/>
      <c r="AO86" s="631"/>
      <c r="AP86" s="631"/>
      <c r="AQ86" s="631"/>
      <c r="AR86" s="631"/>
      <c r="AS86" s="631"/>
      <c r="AT86" s="631"/>
      <c r="AU86" s="631"/>
      <c r="AV86" s="631"/>
    </row>
    <row r="87" spans="1:48" s="643" customFormat="1" ht="15.75">
      <c r="A87" s="374" t="s">
        <v>185</v>
      </c>
      <c r="B87" s="400">
        <v>1782.16</v>
      </c>
      <c r="C87" s="639">
        <v>162000472</v>
      </c>
      <c r="D87" s="640">
        <v>45334</v>
      </c>
      <c r="E87" s="644">
        <v>3596</v>
      </c>
      <c r="F87" s="406">
        <v>2774</v>
      </c>
      <c r="G87" s="641"/>
      <c r="H87" s="642"/>
      <c r="I87" s="631"/>
      <c r="J87" s="631"/>
      <c r="K87" s="631"/>
      <c r="L87" s="631"/>
      <c r="M87" s="631"/>
      <c r="N87" s="631"/>
      <c r="O87" s="631"/>
      <c r="P87" s="631"/>
      <c r="Q87" s="631"/>
      <c r="R87" s="631"/>
      <c r="S87" s="631"/>
      <c r="T87" s="631"/>
      <c r="U87" s="631"/>
      <c r="V87" s="631"/>
      <c r="W87" s="631"/>
      <c r="X87" s="631"/>
      <c r="Y87" s="631"/>
      <c r="Z87" s="631"/>
      <c r="AA87" s="631"/>
      <c r="AB87" s="631"/>
      <c r="AC87" s="631"/>
      <c r="AD87" s="631"/>
      <c r="AE87" s="631"/>
      <c r="AF87" s="631"/>
      <c r="AG87" s="631"/>
      <c r="AH87" s="631"/>
      <c r="AI87" s="631"/>
      <c r="AJ87" s="631"/>
      <c r="AK87" s="631"/>
      <c r="AL87" s="631"/>
      <c r="AM87" s="631"/>
      <c r="AN87" s="631"/>
      <c r="AO87" s="631"/>
      <c r="AP87" s="631"/>
      <c r="AQ87" s="631"/>
      <c r="AR87" s="631"/>
      <c r="AS87" s="631"/>
      <c r="AT87" s="631"/>
      <c r="AU87" s="631"/>
      <c r="AV87" s="631"/>
    </row>
    <row r="88" spans="1:48" s="643" customFormat="1" ht="15.75">
      <c r="A88" s="374" t="s">
        <v>185</v>
      </c>
      <c r="B88" s="400">
        <v>2177.7399999999998</v>
      </c>
      <c r="C88" s="639">
        <v>162000472</v>
      </c>
      <c r="D88" s="640">
        <v>45334</v>
      </c>
      <c r="E88" s="644">
        <v>3987</v>
      </c>
      <c r="F88" s="406">
        <v>2774</v>
      </c>
      <c r="G88" s="641"/>
      <c r="H88" s="642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  <c r="W88" s="631"/>
      <c r="X88" s="631"/>
      <c r="Y88" s="631"/>
      <c r="Z88" s="631"/>
      <c r="AA88" s="631"/>
      <c r="AB88" s="631"/>
      <c r="AC88" s="631"/>
      <c r="AD88" s="631"/>
      <c r="AE88" s="631"/>
      <c r="AF88" s="631"/>
      <c r="AG88" s="631"/>
      <c r="AH88" s="631"/>
      <c r="AI88" s="631"/>
      <c r="AJ88" s="631"/>
      <c r="AK88" s="631"/>
      <c r="AL88" s="631"/>
      <c r="AM88" s="631"/>
      <c r="AN88" s="631"/>
      <c r="AO88" s="631"/>
      <c r="AP88" s="631"/>
      <c r="AQ88" s="631"/>
      <c r="AR88" s="631"/>
      <c r="AS88" s="631"/>
      <c r="AT88" s="631"/>
      <c r="AU88" s="631"/>
      <c r="AV88" s="631"/>
    </row>
    <row r="89" spans="1:48" s="643" customFormat="1" ht="15.75">
      <c r="A89" s="374" t="s">
        <v>56</v>
      </c>
      <c r="B89" s="400">
        <v>4076.35</v>
      </c>
      <c r="C89" s="639">
        <v>162000475</v>
      </c>
      <c r="D89" s="640">
        <v>45335</v>
      </c>
      <c r="E89" s="644">
        <v>3248</v>
      </c>
      <c r="F89" s="406">
        <v>3901</v>
      </c>
      <c r="G89" s="641"/>
      <c r="H89" s="642"/>
      <c r="I89" s="631"/>
      <c r="J89" s="631"/>
      <c r="K89" s="631"/>
      <c r="L89" s="631"/>
      <c r="M89" s="631"/>
      <c r="N89" s="631"/>
      <c r="O89" s="631"/>
      <c r="P89" s="631"/>
      <c r="Q89" s="631"/>
      <c r="R89" s="631"/>
      <c r="S89" s="631"/>
      <c r="T89" s="631"/>
      <c r="U89" s="631"/>
      <c r="V89" s="631"/>
      <c r="W89" s="631"/>
      <c r="X89" s="631"/>
      <c r="Y89" s="631"/>
      <c r="Z89" s="631"/>
      <c r="AA89" s="631"/>
      <c r="AB89" s="631"/>
      <c r="AC89" s="631"/>
      <c r="AD89" s="631"/>
      <c r="AE89" s="631"/>
      <c r="AF89" s="631"/>
      <c r="AG89" s="631"/>
      <c r="AH89" s="631"/>
      <c r="AI89" s="631"/>
      <c r="AJ89" s="631"/>
      <c r="AK89" s="631"/>
      <c r="AL89" s="631"/>
      <c r="AM89" s="631"/>
      <c r="AN89" s="631"/>
      <c r="AO89" s="631"/>
      <c r="AP89" s="631"/>
      <c r="AQ89" s="631"/>
      <c r="AR89" s="631"/>
      <c r="AS89" s="631"/>
      <c r="AT89" s="631"/>
      <c r="AU89" s="631"/>
      <c r="AV89" s="631"/>
    </row>
    <row r="90" spans="1:48" s="643" customFormat="1" ht="15.75">
      <c r="A90" s="374" t="s">
        <v>185</v>
      </c>
      <c r="B90" s="400">
        <v>1785.74</v>
      </c>
      <c r="C90" s="639">
        <v>162000480</v>
      </c>
      <c r="D90" s="640">
        <v>45337</v>
      </c>
      <c r="E90" s="644">
        <v>3752</v>
      </c>
      <c r="F90" s="406">
        <v>4098</v>
      </c>
      <c r="G90" s="641"/>
      <c r="H90" s="642"/>
      <c r="I90" s="631"/>
      <c r="J90" s="631"/>
      <c r="K90" s="631"/>
      <c r="L90" s="631"/>
      <c r="M90" s="631"/>
      <c r="N90" s="631"/>
      <c r="O90" s="631"/>
      <c r="P90" s="631"/>
      <c r="Q90" s="631"/>
      <c r="R90" s="631"/>
      <c r="S90" s="631"/>
      <c r="T90" s="631"/>
      <c r="U90" s="631"/>
      <c r="V90" s="631"/>
      <c r="W90" s="631"/>
      <c r="X90" s="631"/>
      <c r="Y90" s="631"/>
      <c r="Z90" s="631"/>
      <c r="AA90" s="631"/>
      <c r="AB90" s="631"/>
      <c r="AC90" s="631"/>
      <c r="AD90" s="631"/>
      <c r="AE90" s="631"/>
      <c r="AF90" s="631"/>
      <c r="AG90" s="631"/>
      <c r="AH90" s="631"/>
      <c r="AI90" s="631"/>
      <c r="AJ90" s="631"/>
      <c r="AK90" s="631"/>
      <c r="AL90" s="631"/>
      <c r="AM90" s="631"/>
      <c r="AN90" s="631"/>
      <c r="AO90" s="631"/>
      <c r="AP90" s="631"/>
      <c r="AQ90" s="631"/>
      <c r="AR90" s="631"/>
      <c r="AS90" s="631"/>
      <c r="AT90" s="631"/>
      <c r="AU90" s="631"/>
      <c r="AV90" s="631"/>
    </row>
    <row r="91" spans="1:48" s="643" customFormat="1" ht="15.75">
      <c r="A91" s="374" t="s">
        <v>185</v>
      </c>
      <c r="B91" s="400">
        <v>2107.11</v>
      </c>
      <c r="C91" s="639">
        <v>162000480</v>
      </c>
      <c r="D91" s="640">
        <v>45337</v>
      </c>
      <c r="E91" s="644">
        <v>4156</v>
      </c>
      <c r="F91" s="406">
        <v>4098</v>
      </c>
      <c r="G91" s="641"/>
      <c r="H91" s="642"/>
      <c r="I91" s="631"/>
      <c r="J91" s="631"/>
      <c r="K91" s="631"/>
      <c r="L91" s="631"/>
      <c r="M91" s="631"/>
      <c r="N91" s="631"/>
      <c r="O91" s="631"/>
      <c r="P91" s="631"/>
      <c r="Q91" s="631"/>
      <c r="R91" s="631"/>
      <c r="S91" s="631"/>
      <c r="T91" s="631"/>
      <c r="U91" s="631"/>
      <c r="V91" s="631"/>
      <c r="W91" s="631"/>
      <c r="X91" s="631"/>
      <c r="Y91" s="631"/>
      <c r="Z91" s="631"/>
      <c r="AA91" s="631"/>
      <c r="AB91" s="631"/>
      <c r="AC91" s="631"/>
      <c r="AD91" s="631"/>
      <c r="AE91" s="631"/>
      <c r="AF91" s="631"/>
      <c r="AG91" s="631"/>
      <c r="AH91" s="631"/>
      <c r="AI91" s="631"/>
      <c r="AJ91" s="631"/>
      <c r="AK91" s="631"/>
      <c r="AL91" s="631"/>
      <c r="AM91" s="631"/>
      <c r="AN91" s="631"/>
      <c r="AO91" s="631"/>
      <c r="AP91" s="631"/>
      <c r="AQ91" s="631"/>
      <c r="AR91" s="631"/>
      <c r="AS91" s="631"/>
      <c r="AT91" s="631"/>
      <c r="AU91" s="631"/>
      <c r="AV91" s="631"/>
    </row>
    <row r="92" spans="1:48" s="643" customFormat="1" ht="15.75">
      <c r="A92" s="374" t="s">
        <v>57</v>
      </c>
      <c r="B92" s="400">
        <v>3792.7</v>
      </c>
      <c r="C92" s="639">
        <v>162000483</v>
      </c>
      <c r="D92" s="640">
        <v>45339</v>
      </c>
      <c r="E92" s="644">
        <v>3218</v>
      </c>
      <c r="F92" s="406">
        <v>2958</v>
      </c>
      <c r="G92" s="641"/>
      <c r="H92" s="642"/>
      <c r="I92" s="631"/>
      <c r="J92" s="631"/>
      <c r="K92" s="631"/>
      <c r="L92" s="631"/>
      <c r="M92" s="631"/>
      <c r="N92" s="631"/>
      <c r="O92" s="631"/>
      <c r="P92" s="631"/>
      <c r="Q92" s="631"/>
      <c r="R92" s="631"/>
      <c r="S92" s="631"/>
      <c r="T92" s="631"/>
      <c r="U92" s="631"/>
      <c r="V92" s="631"/>
      <c r="W92" s="631"/>
      <c r="X92" s="631"/>
      <c r="Y92" s="631"/>
      <c r="Z92" s="631"/>
      <c r="AA92" s="631"/>
      <c r="AB92" s="631"/>
      <c r="AC92" s="631"/>
      <c r="AD92" s="631"/>
      <c r="AE92" s="631"/>
      <c r="AF92" s="631"/>
      <c r="AG92" s="631"/>
      <c r="AH92" s="631"/>
      <c r="AI92" s="631"/>
      <c r="AJ92" s="631"/>
      <c r="AK92" s="631"/>
      <c r="AL92" s="631"/>
      <c r="AM92" s="631"/>
      <c r="AN92" s="631"/>
      <c r="AO92" s="631"/>
      <c r="AP92" s="631"/>
      <c r="AQ92" s="631"/>
      <c r="AR92" s="631"/>
      <c r="AS92" s="631"/>
      <c r="AT92" s="631"/>
      <c r="AU92" s="631"/>
      <c r="AV92" s="631"/>
    </row>
    <row r="93" spans="1:48" s="643" customFormat="1" ht="15.75">
      <c r="A93" s="374" t="s">
        <v>56</v>
      </c>
      <c r="B93" s="400">
        <v>3982.65</v>
      </c>
      <c r="C93" s="639">
        <v>162000484</v>
      </c>
      <c r="D93" s="640">
        <v>45341</v>
      </c>
      <c r="E93" s="644">
        <v>3251</v>
      </c>
      <c r="F93" s="406">
        <v>3355</v>
      </c>
      <c r="G93" s="641"/>
      <c r="H93" s="642"/>
      <c r="I93" s="631"/>
      <c r="J93" s="631"/>
      <c r="K93" s="631"/>
      <c r="L93" s="631"/>
      <c r="M93" s="631"/>
      <c r="N93" s="631"/>
      <c r="O93" s="631"/>
      <c r="P93" s="631"/>
      <c r="Q93" s="631"/>
      <c r="R93" s="631"/>
      <c r="S93" s="631"/>
      <c r="T93" s="631"/>
      <c r="U93" s="631"/>
      <c r="V93" s="631"/>
      <c r="W93" s="631"/>
      <c r="X93" s="631"/>
      <c r="Y93" s="631"/>
      <c r="Z93" s="631"/>
      <c r="AA93" s="631"/>
      <c r="AB93" s="631"/>
      <c r="AC93" s="631"/>
      <c r="AD93" s="631"/>
      <c r="AE93" s="631"/>
      <c r="AF93" s="631"/>
      <c r="AG93" s="631"/>
      <c r="AH93" s="631"/>
      <c r="AI93" s="631"/>
      <c r="AJ93" s="631"/>
      <c r="AK93" s="631"/>
      <c r="AL93" s="631"/>
      <c r="AM93" s="631"/>
      <c r="AN93" s="631"/>
      <c r="AO93" s="631"/>
      <c r="AP93" s="631"/>
      <c r="AQ93" s="631"/>
      <c r="AR93" s="631"/>
      <c r="AS93" s="631"/>
      <c r="AT93" s="631"/>
      <c r="AU93" s="631"/>
      <c r="AV93" s="631"/>
    </row>
    <row r="94" spans="1:48" s="643" customFormat="1" ht="15.75">
      <c r="A94" s="374" t="s">
        <v>57</v>
      </c>
      <c r="B94" s="400">
        <v>4015.2</v>
      </c>
      <c r="C94" s="639">
        <v>162000485</v>
      </c>
      <c r="D94" s="640">
        <v>45341</v>
      </c>
      <c r="E94" s="644">
        <v>3587</v>
      </c>
      <c r="F94" s="406">
        <v>3274</v>
      </c>
      <c r="G94" s="641"/>
      <c r="H94" s="642"/>
      <c r="I94" s="631"/>
      <c r="J94" s="631"/>
      <c r="K94" s="631"/>
      <c r="L94" s="631"/>
      <c r="M94" s="631"/>
      <c r="N94" s="631"/>
      <c r="O94" s="631"/>
      <c r="P94" s="631"/>
      <c r="Q94" s="631"/>
      <c r="R94" s="631"/>
      <c r="S94" s="631"/>
      <c r="T94" s="631"/>
      <c r="U94" s="631"/>
      <c r="V94" s="631"/>
      <c r="W94" s="631"/>
      <c r="X94" s="631"/>
      <c r="Y94" s="631"/>
      <c r="Z94" s="631"/>
      <c r="AA94" s="631"/>
      <c r="AB94" s="631"/>
      <c r="AC94" s="631"/>
      <c r="AD94" s="631"/>
      <c r="AE94" s="631"/>
      <c r="AF94" s="631"/>
      <c r="AG94" s="631"/>
      <c r="AH94" s="631"/>
      <c r="AI94" s="631"/>
      <c r="AJ94" s="631"/>
      <c r="AK94" s="631"/>
      <c r="AL94" s="631"/>
      <c r="AM94" s="631"/>
      <c r="AN94" s="631"/>
      <c r="AO94" s="631"/>
      <c r="AP94" s="631"/>
      <c r="AQ94" s="631"/>
      <c r="AR94" s="631"/>
      <c r="AS94" s="631"/>
      <c r="AT94" s="631"/>
      <c r="AU94" s="631"/>
      <c r="AV94" s="631"/>
    </row>
    <row r="95" spans="1:48" s="643" customFormat="1" ht="15.75">
      <c r="A95" s="374" t="s">
        <v>57</v>
      </c>
      <c r="B95" s="400">
        <v>3591.2</v>
      </c>
      <c r="C95" s="639">
        <v>162000488</v>
      </c>
      <c r="D95" s="640">
        <v>45343</v>
      </c>
      <c r="E95" s="644">
        <v>3697</v>
      </c>
      <c r="F95" s="406">
        <v>3530</v>
      </c>
      <c r="G95" s="641"/>
      <c r="H95" s="642"/>
      <c r="I95" s="631"/>
      <c r="J95" s="631"/>
      <c r="K95" s="631"/>
      <c r="L95" s="631"/>
      <c r="M95" s="631"/>
      <c r="N95" s="631"/>
      <c r="O95" s="631"/>
      <c r="P95" s="631"/>
      <c r="Q95" s="631"/>
      <c r="R95" s="631"/>
      <c r="S95" s="631"/>
      <c r="T95" s="631"/>
      <c r="U95" s="631"/>
      <c r="V95" s="631"/>
      <c r="W95" s="631"/>
      <c r="X95" s="631"/>
      <c r="Y95" s="631"/>
      <c r="Z95" s="631"/>
      <c r="AA95" s="631"/>
      <c r="AB95" s="631"/>
      <c r="AC95" s="631"/>
      <c r="AD95" s="631"/>
      <c r="AE95" s="631"/>
      <c r="AF95" s="631"/>
      <c r="AG95" s="631"/>
      <c r="AH95" s="631"/>
      <c r="AI95" s="631"/>
      <c r="AJ95" s="631"/>
      <c r="AK95" s="631"/>
      <c r="AL95" s="631"/>
      <c r="AM95" s="631"/>
      <c r="AN95" s="631"/>
      <c r="AO95" s="631"/>
      <c r="AP95" s="631"/>
      <c r="AQ95" s="631"/>
      <c r="AR95" s="631"/>
      <c r="AS95" s="631"/>
      <c r="AT95" s="631"/>
      <c r="AU95" s="631"/>
      <c r="AV95" s="631"/>
    </row>
    <row r="96" spans="1:48" s="643" customFormat="1" ht="15.75">
      <c r="A96" s="374" t="s">
        <v>57</v>
      </c>
      <c r="B96" s="400">
        <v>3554.15</v>
      </c>
      <c r="C96" s="639">
        <v>162000491</v>
      </c>
      <c r="D96" s="640">
        <v>45344</v>
      </c>
      <c r="E96" s="644">
        <v>4031</v>
      </c>
      <c r="F96" s="406">
        <v>2431</v>
      </c>
      <c r="G96" s="641"/>
      <c r="H96" s="642"/>
      <c r="I96" s="631"/>
      <c r="J96" s="631"/>
      <c r="K96" s="631"/>
      <c r="L96" s="631"/>
      <c r="M96" s="631"/>
      <c r="N96" s="631"/>
      <c r="O96" s="631"/>
      <c r="P96" s="631"/>
      <c r="Q96" s="631"/>
      <c r="R96" s="631"/>
      <c r="S96" s="631"/>
      <c r="T96" s="631"/>
      <c r="U96" s="631"/>
      <c r="V96" s="631"/>
      <c r="W96" s="631"/>
      <c r="X96" s="631"/>
      <c r="Y96" s="631"/>
      <c r="Z96" s="631"/>
      <c r="AA96" s="631"/>
      <c r="AB96" s="631"/>
      <c r="AC96" s="631"/>
      <c r="AD96" s="631"/>
      <c r="AE96" s="631"/>
      <c r="AF96" s="631"/>
      <c r="AG96" s="631"/>
      <c r="AH96" s="631"/>
      <c r="AI96" s="631"/>
      <c r="AJ96" s="631"/>
      <c r="AK96" s="631"/>
      <c r="AL96" s="631"/>
      <c r="AM96" s="631"/>
      <c r="AN96" s="631"/>
      <c r="AO96" s="631"/>
      <c r="AP96" s="631"/>
      <c r="AQ96" s="631"/>
      <c r="AR96" s="631"/>
      <c r="AS96" s="631"/>
      <c r="AT96" s="631"/>
      <c r="AU96" s="631"/>
      <c r="AV96" s="631"/>
    </row>
    <row r="97" spans="1:48" s="643" customFormat="1" ht="15.75">
      <c r="A97" s="374" t="s">
        <v>185</v>
      </c>
      <c r="B97" s="400">
        <v>1840.06</v>
      </c>
      <c r="C97" s="639">
        <v>162000495</v>
      </c>
      <c r="D97" s="640">
        <v>45348</v>
      </c>
      <c r="E97" s="644">
        <v>3699</v>
      </c>
      <c r="F97" s="406">
        <v>2656</v>
      </c>
      <c r="G97" s="641"/>
      <c r="H97" s="642"/>
      <c r="I97" s="631"/>
      <c r="J97" s="631"/>
      <c r="K97" s="631"/>
      <c r="L97" s="631"/>
      <c r="M97" s="631"/>
      <c r="N97" s="631"/>
      <c r="O97" s="631"/>
      <c r="P97" s="631"/>
      <c r="Q97" s="631"/>
      <c r="R97" s="631"/>
      <c r="S97" s="631"/>
      <c r="T97" s="631"/>
      <c r="U97" s="631"/>
      <c r="V97" s="631"/>
      <c r="W97" s="631"/>
      <c r="X97" s="631"/>
      <c r="Y97" s="631"/>
      <c r="Z97" s="631"/>
      <c r="AA97" s="631"/>
      <c r="AB97" s="631"/>
      <c r="AC97" s="631"/>
      <c r="AD97" s="631"/>
      <c r="AE97" s="631"/>
      <c r="AF97" s="631"/>
      <c r="AG97" s="631"/>
      <c r="AH97" s="631"/>
      <c r="AI97" s="631"/>
      <c r="AJ97" s="631"/>
      <c r="AK97" s="631"/>
      <c r="AL97" s="631"/>
      <c r="AM97" s="631"/>
      <c r="AN97" s="631"/>
      <c r="AO97" s="631"/>
      <c r="AP97" s="631"/>
      <c r="AQ97" s="631"/>
      <c r="AR97" s="631"/>
      <c r="AS97" s="631"/>
      <c r="AT97" s="631"/>
      <c r="AU97" s="631"/>
      <c r="AV97" s="631"/>
    </row>
    <row r="98" spans="1:48" s="643" customFormat="1" ht="15.75">
      <c r="A98" s="374" t="s">
        <v>185</v>
      </c>
      <c r="B98" s="400">
        <v>2058.2399999999998</v>
      </c>
      <c r="C98" s="639">
        <v>162000495</v>
      </c>
      <c r="D98" s="640">
        <v>45348</v>
      </c>
      <c r="E98" s="644">
        <v>4293</v>
      </c>
      <c r="F98" s="406">
        <v>2656</v>
      </c>
      <c r="G98" s="641"/>
      <c r="H98" s="642"/>
      <c r="I98" s="631"/>
      <c r="J98" s="631"/>
      <c r="K98" s="631"/>
      <c r="L98" s="631"/>
      <c r="M98" s="631"/>
      <c r="N98" s="631"/>
      <c r="O98" s="631"/>
      <c r="P98" s="631"/>
      <c r="Q98" s="631"/>
      <c r="R98" s="631"/>
      <c r="S98" s="631"/>
      <c r="T98" s="631"/>
      <c r="U98" s="631"/>
      <c r="V98" s="631"/>
      <c r="W98" s="631"/>
      <c r="X98" s="631"/>
      <c r="Y98" s="631"/>
      <c r="Z98" s="631"/>
      <c r="AA98" s="631"/>
      <c r="AB98" s="631"/>
      <c r="AC98" s="631"/>
      <c r="AD98" s="631"/>
      <c r="AE98" s="631"/>
      <c r="AF98" s="631"/>
      <c r="AG98" s="631"/>
      <c r="AH98" s="631"/>
      <c r="AI98" s="631"/>
      <c r="AJ98" s="631"/>
      <c r="AK98" s="631"/>
      <c r="AL98" s="631"/>
      <c r="AM98" s="631"/>
      <c r="AN98" s="631"/>
      <c r="AO98" s="631"/>
      <c r="AP98" s="631"/>
      <c r="AQ98" s="631"/>
      <c r="AR98" s="631"/>
      <c r="AS98" s="631"/>
      <c r="AT98" s="631"/>
      <c r="AU98" s="631"/>
      <c r="AV98" s="631"/>
    </row>
    <row r="99" spans="1:48" s="643" customFormat="1" ht="15.75">
      <c r="A99" s="374" t="s">
        <v>57</v>
      </c>
      <c r="B99" s="400">
        <v>3921.55</v>
      </c>
      <c r="C99" s="639">
        <v>162000498</v>
      </c>
      <c r="D99" s="640">
        <v>45349</v>
      </c>
      <c r="E99" s="644">
        <v>3997</v>
      </c>
      <c r="F99" s="406">
        <v>3327</v>
      </c>
      <c r="G99" s="641"/>
      <c r="H99" s="642"/>
      <c r="I99" s="631"/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1"/>
      <c r="X99" s="631"/>
      <c r="Y99" s="631"/>
      <c r="Z99" s="631"/>
      <c r="AA99" s="631"/>
      <c r="AB99" s="631"/>
      <c r="AC99" s="631"/>
      <c r="AD99" s="631"/>
      <c r="AE99" s="631"/>
      <c r="AF99" s="631"/>
      <c r="AG99" s="631"/>
      <c r="AH99" s="631"/>
      <c r="AI99" s="631"/>
      <c r="AJ99" s="631"/>
      <c r="AK99" s="631"/>
      <c r="AL99" s="631"/>
      <c r="AM99" s="631"/>
      <c r="AN99" s="631"/>
      <c r="AO99" s="631"/>
      <c r="AP99" s="631"/>
      <c r="AQ99" s="631"/>
      <c r="AR99" s="631"/>
      <c r="AS99" s="631"/>
      <c r="AT99" s="631"/>
      <c r="AU99" s="631"/>
      <c r="AV99" s="631"/>
    </row>
    <row r="100" spans="1:48" s="643" customFormat="1" ht="15.75">
      <c r="A100" s="374" t="s">
        <v>83</v>
      </c>
      <c r="B100" s="400">
        <v>3357.2</v>
      </c>
      <c r="C100" s="639">
        <v>465000052</v>
      </c>
      <c r="D100" s="640">
        <v>45322</v>
      </c>
      <c r="E100" s="645">
        <v>2950</v>
      </c>
      <c r="F100" s="406">
        <v>3929</v>
      </c>
      <c r="G100" s="641"/>
      <c r="H100" s="642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631"/>
      <c r="AA100" s="631"/>
      <c r="AB100" s="631"/>
      <c r="AC100" s="631"/>
      <c r="AD100" s="631"/>
      <c r="AE100" s="631"/>
      <c r="AF100" s="631"/>
      <c r="AG100" s="631"/>
      <c r="AH100" s="631"/>
      <c r="AI100" s="631"/>
      <c r="AJ100" s="631"/>
      <c r="AK100" s="631"/>
      <c r="AL100" s="631"/>
      <c r="AM100" s="631"/>
      <c r="AN100" s="631"/>
      <c r="AO100" s="631"/>
      <c r="AP100" s="631"/>
      <c r="AQ100" s="631"/>
      <c r="AR100" s="631"/>
      <c r="AS100" s="631"/>
      <c r="AT100" s="631"/>
      <c r="AU100" s="631"/>
      <c r="AV100" s="631"/>
    </row>
    <row r="101" spans="1:48" s="643" customFormat="1" ht="15.75">
      <c r="A101" s="374" t="s">
        <v>218</v>
      </c>
      <c r="B101" s="400">
        <v>3742.55</v>
      </c>
      <c r="C101" s="639">
        <v>162000451</v>
      </c>
      <c r="D101" s="640">
        <v>45327</v>
      </c>
      <c r="E101" s="644">
        <v>3912</v>
      </c>
      <c r="F101" s="406">
        <v>3756</v>
      </c>
      <c r="G101" s="641"/>
      <c r="H101" s="642"/>
      <c r="I101" s="631"/>
      <c r="J101" s="631"/>
      <c r="K101" s="631"/>
      <c r="L101" s="631"/>
      <c r="M101" s="631"/>
      <c r="N101" s="631"/>
      <c r="O101" s="631"/>
      <c r="P101" s="631"/>
      <c r="Q101" s="631"/>
      <c r="R101" s="631"/>
      <c r="S101" s="631"/>
      <c r="T101" s="631"/>
      <c r="U101" s="631"/>
      <c r="V101" s="631"/>
      <c r="W101" s="631"/>
      <c r="X101" s="631"/>
      <c r="Y101" s="631"/>
      <c r="Z101" s="631"/>
      <c r="AA101" s="631"/>
      <c r="AB101" s="631"/>
      <c r="AC101" s="631"/>
      <c r="AD101" s="631"/>
      <c r="AE101" s="631"/>
      <c r="AF101" s="631"/>
      <c r="AG101" s="631"/>
      <c r="AH101" s="631"/>
      <c r="AI101" s="631"/>
      <c r="AJ101" s="631"/>
      <c r="AK101" s="631"/>
      <c r="AL101" s="631"/>
      <c r="AM101" s="631"/>
      <c r="AN101" s="631"/>
      <c r="AO101" s="631"/>
      <c r="AP101" s="631"/>
      <c r="AQ101" s="631"/>
      <c r="AR101" s="631"/>
      <c r="AS101" s="631"/>
      <c r="AT101" s="631"/>
      <c r="AU101" s="631"/>
      <c r="AV101" s="631"/>
    </row>
    <row r="102" spans="1:48" s="643" customFormat="1" ht="15.75">
      <c r="A102" s="374" t="s">
        <v>16</v>
      </c>
      <c r="B102" s="400">
        <v>3830.55</v>
      </c>
      <c r="C102" s="639">
        <v>162000458</v>
      </c>
      <c r="D102" s="640">
        <v>45330</v>
      </c>
      <c r="E102" s="644">
        <v>4241</v>
      </c>
      <c r="F102" s="406">
        <v>3469</v>
      </c>
      <c r="G102" s="641"/>
      <c r="H102" s="642"/>
      <c r="I102" s="631"/>
      <c r="J102" s="631"/>
      <c r="K102" s="631"/>
      <c r="L102" s="631"/>
      <c r="M102" s="631"/>
      <c r="N102" s="631"/>
      <c r="O102" s="631"/>
      <c r="P102" s="631"/>
      <c r="Q102" s="631"/>
      <c r="R102" s="631"/>
      <c r="S102" s="631"/>
      <c r="T102" s="631"/>
      <c r="U102" s="631"/>
      <c r="V102" s="631"/>
      <c r="W102" s="631"/>
      <c r="X102" s="631"/>
      <c r="Y102" s="631"/>
      <c r="Z102" s="631"/>
      <c r="AA102" s="631"/>
      <c r="AB102" s="631"/>
      <c r="AC102" s="631"/>
      <c r="AD102" s="631"/>
      <c r="AE102" s="631"/>
      <c r="AF102" s="631"/>
      <c r="AG102" s="631"/>
      <c r="AH102" s="631"/>
      <c r="AI102" s="631"/>
      <c r="AJ102" s="631"/>
      <c r="AK102" s="631"/>
      <c r="AL102" s="631"/>
      <c r="AM102" s="631"/>
      <c r="AN102" s="631"/>
      <c r="AO102" s="631"/>
      <c r="AP102" s="631"/>
      <c r="AQ102" s="631"/>
      <c r="AR102" s="631"/>
      <c r="AS102" s="631"/>
      <c r="AT102" s="631"/>
      <c r="AU102" s="631"/>
      <c r="AV102" s="631"/>
    </row>
    <row r="103" spans="1:48" s="643" customFormat="1" ht="15.75">
      <c r="A103" s="374" t="s">
        <v>82</v>
      </c>
      <c r="B103" s="400">
        <v>3906</v>
      </c>
      <c r="C103" s="639">
        <v>162000470</v>
      </c>
      <c r="D103" s="640">
        <v>45333</v>
      </c>
      <c r="E103" s="644">
        <v>4253</v>
      </c>
      <c r="F103" s="406">
        <v>3744</v>
      </c>
      <c r="G103" s="641"/>
      <c r="H103" s="642"/>
      <c r="I103" s="631"/>
      <c r="J103" s="631"/>
      <c r="K103" s="631"/>
      <c r="L103" s="631"/>
      <c r="M103" s="631"/>
      <c r="N103" s="631"/>
      <c r="O103" s="631"/>
      <c r="P103" s="631"/>
      <c r="Q103" s="631"/>
      <c r="R103" s="631"/>
      <c r="S103" s="631"/>
      <c r="T103" s="631"/>
      <c r="U103" s="631"/>
      <c r="V103" s="631"/>
      <c r="W103" s="631"/>
      <c r="X103" s="631"/>
      <c r="Y103" s="631"/>
      <c r="Z103" s="631"/>
      <c r="AA103" s="631"/>
      <c r="AB103" s="631"/>
      <c r="AC103" s="631"/>
      <c r="AD103" s="631"/>
      <c r="AE103" s="631"/>
      <c r="AF103" s="631"/>
      <c r="AG103" s="631"/>
      <c r="AH103" s="631"/>
      <c r="AI103" s="631"/>
      <c r="AJ103" s="631"/>
      <c r="AK103" s="631"/>
      <c r="AL103" s="631"/>
      <c r="AM103" s="631"/>
      <c r="AN103" s="631"/>
      <c r="AO103" s="631"/>
      <c r="AP103" s="631"/>
      <c r="AQ103" s="631"/>
      <c r="AR103" s="631"/>
      <c r="AS103" s="631"/>
      <c r="AT103" s="631"/>
      <c r="AU103" s="631"/>
      <c r="AV103" s="631"/>
    </row>
    <row r="104" spans="1:48" s="643" customFormat="1" ht="15.75">
      <c r="A104" s="374" t="s">
        <v>82</v>
      </c>
      <c r="B104" s="400">
        <v>3800.05</v>
      </c>
      <c r="C104" s="639">
        <v>462000055</v>
      </c>
      <c r="D104" s="640">
        <v>45335</v>
      </c>
      <c r="E104" s="644">
        <v>3659</v>
      </c>
      <c r="F104" s="406">
        <v>4283</v>
      </c>
      <c r="G104" s="641"/>
      <c r="H104" s="642"/>
      <c r="I104" s="631"/>
      <c r="J104" s="631"/>
      <c r="K104" s="631"/>
      <c r="L104" s="631"/>
      <c r="M104" s="631"/>
      <c r="N104" s="631"/>
      <c r="O104" s="631"/>
      <c r="P104" s="631"/>
      <c r="Q104" s="631"/>
      <c r="R104" s="631"/>
      <c r="S104" s="631"/>
      <c r="T104" s="631"/>
      <c r="U104" s="631"/>
      <c r="V104" s="631"/>
      <c r="W104" s="631"/>
      <c r="X104" s="631"/>
      <c r="Y104" s="631"/>
      <c r="Z104" s="631"/>
      <c r="AA104" s="631"/>
      <c r="AB104" s="631"/>
      <c r="AC104" s="631"/>
      <c r="AD104" s="631"/>
      <c r="AE104" s="631"/>
      <c r="AF104" s="631"/>
      <c r="AG104" s="631"/>
      <c r="AH104" s="631"/>
      <c r="AI104" s="631"/>
      <c r="AJ104" s="631"/>
      <c r="AK104" s="631"/>
      <c r="AL104" s="631"/>
      <c r="AM104" s="631"/>
      <c r="AN104" s="631"/>
      <c r="AO104" s="631"/>
      <c r="AP104" s="631"/>
      <c r="AQ104" s="631"/>
      <c r="AR104" s="631"/>
      <c r="AS104" s="631"/>
      <c r="AT104" s="631"/>
      <c r="AU104" s="631"/>
      <c r="AV104" s="631"/>
    </row>
    <row r="105" spans="1:48" s="643" customFormat="1" ht="15.75">
      <c r="A105" s="374" t="s">
        <v>82</v>
      </c>
      <c r="B105" s="400">
        <v>3689.55</v>
      </c>
      <c r="C105" s="639">
        <v>462000056</v>
      </c>
      <c r="D105" s="640">
        <v>45336</v>
      </c>
      <c r="E105" s="644">
        <v>3659</v>
      </c>
      <c r="F105" s="406">
        <v>3893</v>
      </c>
      <c r="G105" s="641"/>
      <c r="H105" s="642"/>
      <c r="I105" s="631"/>
      <c r="J105" s="631"/>
      <c r="K105" s="631"/>
      <c r="L105" s="631"/>
      <c r="M105" s="631"/>
      <c r="N105" s="631"/>
      <c r="O105" s="631"/>
      <c r="P105" s="631"/>
      <c r="Q105" s="631"/>
      <c r="R105" s="631"/>
      <c r="S105" s="631"/>
      <c r="T105" s="631"/>
      <c r="U105" s="631"/>
      <c r="V105" s="631"/>
      <c r="W105" s="631"/>
      <c r="X105" s="631"/>
      <c r="Y105" s="631"/>
      <c r="Z105" s="631"/>
      <c r="AA105" s="631"/>
      <c r="AB105" s="631"/>
      <c r="AC105" s="631"/>
      <c r="AD105" s="631"/>
      <c r="AE105" s="631"/>
      <c r="AF105" s="631"/>
      <c r="AG105" s="631"/>
      <c r="AH105" s="631"/>
      <c r="AI105" s="631"/>
      <c r="AJ105" s="631"/>
      <c r="AK105" s="631"/>
      <c r="AL105" s="631"/>
      <c r="AM105" s="631"/>
      <c r="AN105" s="631"/>
      <c r="AO105" s="631"/>
      <c r="AP105" s="631"/>
      <c r="AQ105" s="631"/>
      <c r="AR105" s="631"/>
      <c r="AS105" s="631"/>
      <c r="AT105" s="631"/>
      <c r="AU105" s="631"/>
      <c r="AV105" s="631"/>
    </row>
    <row r="106" spans="1:48" s="643" customFormat="1" ht="15.75">
      <c r="A106" s="374" t="s">
        <v>82</v>
      </c>
      <c r="B106" s="400">
        <v>3791.2</v>
      </c>
      <c r="C106" s="639">
        <v>162000476</v>
      </c>
      <c r="D106" s="640">
        <v>45335</v>
      </c>
      <c r="E106" s="644">
        <v>4241</v>
      </c>
      <c r="F106" s="406">
        <v>3682</v>
      </c>
      <c r="G106" s="641"/>
      <c r="H106" s="642"/>
      <c r="I106" s="631"/>
      <c r="J106" s="631"/>
      <c r="K106" s="631"/>
      <c r="L106" s="631"/>
      <c r="M106" s="631"/>
      <c r="N106" s="631"/>
      <c r="O106" s="631"/>
      <c r="P106" s="631"/>
      <c r="Q106" s="631"/>
      <c r="R106" s="631"/>
      <c r="S106" s="631"/>
      <c r="T106" s="631"/>
      <c r="U106" s="631"/>
      <c r="V106" s="631"/>
      <c r="W106" s="631"/>
      <c r="X106" s="631"/>
      <c r="Y106" s="631"/>
      <c r="Z106" s="631"/>
      <c r="AA106" s="631"/>
      <c r="AB106" s="631"/>
      <c r="AC106" s="631"/>
      <c r="AD106" s="631"/>
      <c r="AE106" s="631"/>
      <c r="AF106" s="631"/>
      <c r="AG106" s="631"/>
      <c r="AH106" s="631"/>
      <c r="AI106" s="631"/>
      <c r="AJ106" s="631"/>
      <c r="AK106" s="631"/>
      <c r="AL106" s="631"/>
      <c r="AM106" s="631"/>
      <c r="AN106" s="631"/>
      <c r="AO106" s="631"/>
      <c r="AP106" s="631"/>
      <c r="AQ106" s="631"/>
      <c r="AR106" s="631"/>
      <c r="AS106" s="631"/>
      <c r="AT106" s="631"/>
      <c r="AU106" s="631"/>
      <c r="AV106" s="631"/>
    </row>
    <row r="107" spans="1:48" s="643" customFormat="1" ht="15.75">
      <c r="A107" s="374" t="s">
        <v>82</v>
      </c>
      <c r="B107" s="400">
        <v>66.25</v>
      </c>
      <c r="C107" s="639">
        <v>162000392</v>
      </c>
      <c r="D107" s="640">
        <v>45295</v>
      </c>
      <c r="E107" s="644">
        <v>4253</v>
      </c>
      <c r="F107" s="406">
        <v>3811</v>
      </c>
      <c r="G107" s="641"/>
      <c r="H107" s="642"/>
      <c r="I107" s="631"/>
      <c r="J107" s="631"/>
      <c r="K107" s="631"/>
      <c r="L107" s="631"/>
      <c r="M107" s="631"/>
      <c r="N107" s="631"/>
      <c r="O107" s="631"/>
      <c r="P107" s="631"/>
      <c r="Q107" s="631"/>
      <c r="R107" s="631"/>
      <c r="S107" s="631"/>
      <c r="T107" s="631"/>
      <c r="U107" s="631"/>
      <c r="V107" s="631"/>
      <c r="W107" s="631"/>
      <c r="X107" s="631"/>
      <c r="Y107" s="631"/>
      <c r="Z107" s="631"/>
      <c r="AA107" s="631"/>
      <c r="AB107" s="631"/>
      <c r="AC107" s="631"/>
      <c r="AD107" s="631"/>
      <c r="AE107" s="631"/>
      <c r="AF107" s="631"/>
      <c r="AG107" s="631"/>
      <c r="AH107" s="631"/>
      <c r="AI107" s="631"/>
      <c r="AJ107" s="631"/>
      <c r="AK107" s="631"/>
      <c r="AL107" s="631"/>
      <c r="AM107" s="631"/>
      <c r="AN107" s="631"/>
      <c r="AO107" s="631"/>
      <c r="AP107" s="631"/>
      <c r="AQ107" s="631"/>
      <c r="AR107" s="631"/>
      <c r="AS107" s="631"/>
      <c r="AT107" s="631"/>
      <c r="AU107" s="631"/>
      <c r="AV107" s="631"/>
    </row>
    <row r="108" spans="1:48" s="643" customFormat="1" ht="15.75">
      <c r="A108" s="374" t="s">
        <v>101</v>
      </c>
      <c r="B108" s="400">
        <v>4070.65</v>
      </c>
      <c r="C108" s="639">
        <v>461000098</v>
      </c>
      <c r="D108" s="640">
        <v>45323</v>
      </c>
      <c r="E108" s="634">
        <v>3838.3943150347927</v>
      </c>
      <c r="F108" s="406">
        <v>4023</v>
      </c>
      <c r="G108" s="641"/>
      <c r="H108" s="642"/>
      <c r="I108" s="631"/>
      <c r="J108" s="631"/>
      <c r="K108" s="631"/>
      <c r="L108" s="631"/>
      <c r="M108" s="631"/>
      <c r="N108" s="631"/>
      <c r="O108" s="631"/>
      <c r="P108" s="631"/>
      <c r="Q108" s="631"/>
      <c r="R108" s="631"/>
      <c r="S108" s="631"/>
      <c r="T108" s="631"/>
      <c r="U108" s="631"/>
      <c r="V108" s="631"/>
      <c r="W108" s="631"/>
      <c r="X108" s="631"/>
      <c r="Y108" s="631"/>
      <c r="Z108" s="631"/>
      <c r="AA108" s="631"/>
      <c r="AB108" s="631"/>
      <c r="AC108" s="631"/>
      <c r="AD108" s="631"/>
      <c r="AE108" s="631"/>
      <c r="AF108" s="631"/>
      <c r="AG108" s="631"/>
      <c r="AH108" s="631"/>
      <c r="AI108" s="631"/>
      <c r="AJ108" s="631"/>
      <c r="AK108" s="631"/>
      <c r="AL108" s="631"/>
      <c r="AM108" s="631"/>
      <c r="AN108" s="631"/>
      <c r="AO108" s="631"/>
      <c r="AP108" s="631"/>
      <c r="AQ108" s="631"/>
      <c r="AR108" s="631"/>
      <c r="AS108" s="631"/>
      <c r="AT108" s="631"/>
      <c r="AU108" s="631"/>
      <c r="AV108" s="631"/>
    </row>
    <row r="109" spans="1:48" s="643" customFormat="1" ht="15.75">
      <c r="A109" s="374" t="s">
        <v>101</v>
      </c>
      <c r="B109" s="400">
        <v>3779.05</v>
      </c>
      <c r="C109" s="639">
        <v>461000099</v>
      </c>
      <c r="D109" s="640">
        <v>45327</v>
      </c>
      <c r="E109" s="634">
        <v>3816.6531839662184</v>
      </c>
      <c r="F109" s="406">
        <v>3952</v>
      </c>
      <c r="G109" s="641"/>
      <c r="H109" s="642"/>
      <c r="I109" s="631"/>
      <c r="J109" s="631"/>
      <c r="K109" s="631"/>
      <c r="L109" s="631"/>
      <c r="M109" s="631"/>
      <c r="N109" s="631"/>
      <c r="O109" s="631"/>
      <c r="P109" s="631"/>
      <c r="Q109" s="631"/>
      <c r="R109" s="631"/>
      <c r="S109" s="631"/>
      <c r="T109" s="631"/>
      <c r="U109" s="631"/>
      <c r="V109" s="631"/>
      <c r="W109" s="631"/>
      <c r="X109" s="631"/>
      <c r="Y109" s="631"/>
      <c r="Z109" s="631"/>
      <c r="AA109" s="631"/>
      <c r="AB109" s="631"/>
      <c r="AC109" s="631"/>
      <c r="AD109" s="631"/>
      <c r="AE109" s="631"/>
      <c r="AF109" s="631"/>
      <c r="AG109" s="631"/>
      <c r="AH109" s="631"/>
      <c r="AI109" s="631"/>
      <c r="AJ109" s="631"/>
      <c r="AK109" s="631"/>
      <c r="AL109" s="631"/>
      <c r="AM109" s="631"/>
      <c r="AN109" s="631"/>
      <c r="AO109" s="631"/>
      <c r="AP109" s="631"/>
      <c r="AQ109" s="631"/>
      <c r="AR109" s="631"/>
      <c r="AS109" s="631"/>
      <c r="AT109" s="631"/>
      <c r="AU109" s="631"/>
      <c r="AV109" s="631"/>
    </row>
    <row r="110" spans="1:48" s="643" customFormat="1" ht="15.75">
      <c r="A110" s="374" t="s">
        <v>101</v>
      </c>
      <c r="B110" s="400">
        <v>3983.4</v>
      </c>
      <c r="C110" s="639">
        <v>461000101</v>
      </c>
      <c r="D110" s="640">
        <v>45328</v>
      </c>
      <c r="E110" s="634">
        <v>3816.6531839662184</v>
      </c>
      <c r="F110" s="406">
        <v>3529</v>
      </c>
      <c r="G110" s="641"/>
      <c r="H110" s="642"/>
      <c r="I110" s="631"/>
      <c r="J110" s="631"/>
      <c r="K110" s="631"/>
      <c r="L110" s="631"/>
      <c r="M110" s="631"/>
      <c r="N110" s="631"/>
      <c r="O110" s="631"/>
      <c r="P110" s="631"/>
      <c r="Q110" s="631"/>
      <c r="R110" s="631"/>
      <c r="S110" s="631"/>
      <c r="T110" s="631"/>
      <c r="U110" s="631"/>
      <c r="V110" s="631"/>
      <c r="W110" s="631"/>
      <c r="X110" s="631"/>
      <c r="Y110" s="631"/>
      <c r="Z110" s="631"/>
      <c r="AA110" s="631"/>
      <c r="AB110" s="631"/>
      <c r="AC110" s="631"/>
      <c r="AD110" s="631"/>
      <c r="AE110" s="631"/>
      <c r="AF110" s="631"/>
      <c r="AG110" s="631"/>
      <c r="AH110" s="631"/>
      <c r="AI110" s="631"/>
      <c r="AJ110" s="631"/>
      <c r="AK110" s="631"/>
      <c r="AL110" s="631"/>
      <c r="AM110" s="631"/>
      <c r="AN110" s="631"/>
      <c r="AO110" s="631"/>
      <c r="AP110" s="631"/>
      <c r="AQ110" s="631"/>
      <c r="AR110" s="631"/>
      <c r="AS110" s="631"/>
      <c r="AT110" s="631"/>
      <c r="AU110" s="631"/>
      <c r="AV110" s="631"/>
    </row>
    <row r="111" spans="1:48" s="643" customFormat="1" ht="15.75">
      <c r="A111" s="374" t="s">
        <v>101</v>
      </c>
      <c r="B111" s="400">
        <v>4018.75</v>
      </c>
      <c r="C111" s="639">
        <v>461000103</v>
      </c>
      <c r="D111" s="640">
        <v>45329</v>
      </c>
      <c r="E111" s="634">
        <v>3816.6531839662184</v>
      </c>
      <c r="F111" s="406">
        <v>3676</v>
      </c>
      <c r="G111" s="641"/>
      <c r="H111" s="642"/>
      <c r="I111" s="631"/>
      <c r="J111" s="631"/>
      <c r="K111" s="631"/>
      <c r="L111" s="631"/>
      <c r="M111" s="631"/>
      <c r="N111" s="631"/>
      <c r="O111" s="631"/>
      <c r="P111" s="631"/>
      <c r="Q111" s="631"/>
      <c r="R111" s="631"/>
      <c r="S111" s="631"/>
      <c r="T111" s="631"/>
      <c r="U111" s="631"/>
      <c r="V111" s="631"/>
      <c r="W111" s="631"/>
      <c r="X111" s="631"/>
      <c r="Y111" s="631"/>
      <c r="Z111" s="631"/>
      <c r="AA111" s="631"/>
      <c r="AB111" s="631"/>
      <c r="AC111" s="631"/>
      <c r="AD111" s="631"/>
      <c r="AE111" s="631"/>
      <c r="AF111" s="631"/>
      <c r="AG111" s="631"/>
      <c r="AH111" s="631"/>
      <c r="AI111" s="631"/>
      <c r="AJ111" s="631"/>
      <c r="AK111" s="631"/>
      <c r="AL111" s="631"/>
      <c r="AM111" s="631"/>
      <c r="AN111" s="631"/>
      <c r="AO111" s="631"/>
      <c r="AP111" s="631"/>
      <c r="AQ111" s="631"/>
      <c r="AR111" s="631"/>
      <c r="AS111" s="631"/>
      <c r="AT111" s="631"/>
      <c r="AU111" s="631"/>
      <c r="AV111" s="631"/>
    </row>
    <row r="112" spans="1:48" s="643" customFormat="1" ht="15.75">
      <c r="A112" s="374" t="s">
        <v>101</v>
      </c>
      <c r="B112" s="400">
        <v>3888.95</v>
      </c>
      <c r="C112" s="639">
        <v>461000100</v>
      </c>
      <c r="D112" s="640">
        <v>45328</v>
      </c>
      <c r="E112" s="634">
        <v>3816.6531839662184</v>
      </c>
      <c r="F112" s="406">
        <v>3820</v>
      </c>
      <c r="G112" s="641"/>
      <c r="H112" s="642"/>
      <c r="I112" s="631"/>
      <c r="J112" s="631"/>
      <c r="K112" s="631"/>
      <c r="L112" s="631"/>
      <c r="M112" s="631"/>
      <c r="N112" s="631"/>
      <c r="O112" s="631"/>
      <c r="P112" s="631"/>
      <c r="Q112" s="631"/>
      <c r="R112" s="631"/>
      <c r="S112" s="631"/>
      <c r="T112" s="631"/>
      <c r="U112" s="631"/>
      <c r="V112" s="631"/>
      <c r="W112" s="631"/>
      <c r="X112" s="631"/>
      <c r="Y112" s="631"/>
      <c r="Z112" s="631"/>
      <c r="AA112" s="631"/>
      <c r="AB112" s="631"/>
      <c r="AC112" s="631"/>
      <c r="AD112" s="631"/>
      <c r="AE112" s="631"/>
      <c r="AF112" s="631"/>
      <c r="AG112" s="631"/>
      <c r="AH112" s="631"/>
      <c r="AI112" s="631"/>
      <c r="AJ112" s="631"/>
      <c r="AK112" s="631"/>
      <c r="AL112" s="631"/>
      <c r="AM112" s="631"/>
      <c r="AN112" s="631"/>
      <c r="AO112" s="631"/>
      <c r="AP112" s="631"/>
      <c r="AQ112" s="631"/>
      <c r="AR112" s="631"/>
      <c r="AS112" s="631"/>
      <c r="AT112" s="631"/>
      <c r="AU112" s="631"/>
      <c r="AV112" s="631"/>
    </row>
    <row r="113" spans="1:48" s="643" customFormat="1" ht="15.75">
      <c r="A113" s="374" t="s">
        <v>101</v>
      </c>
      <c r="B113" s="400">
        <v>4081.15</v>
      </c>
      <c r="C113" s="639">
        <v>451000077</v>
      </c>
      <c r="D113" s="640">
        <v>45329</v>
      </c>
      <c r="E113" s="634">
        <v>3816.6531839662184</v>
      </c>
      <c r="F113" s="406">
        <v>3667</v>
      </c>
      <c r="G113" s="641"/>
      <c r="H113" s="642"/>
      <c r="I113" s="631"/>
      <c r="J113" s="631"/>
      <c r="K113" s="631"/>
      <c r="L113" s="631"/>
      <c r="M113" s="631"/>
      <c r="N113" s="631"/>
      <c r="O113" s="631"/>
      <c r="P113" s="631"/>
      <c r="Q113" s="631"/>
      <c r="R113" s="631"/>
      <c r="S113" s="631"/>
      <c r="T113" s="631"/>
      <c r="U113" s="631"/>
      <c r="V113" s="631"/>
      <c r="W113" s="631"/>
      <c r="X113" s="631"/>
      <c r="Y113" s="631"/>
      <c r="Z113" s="631"/>
      <c r="AA113" s="631"/>
      <c r="AB113" s="631"/>
      <c r="AC113" s="631"/>
      <c r="AD113" s="631"/>
      <c r="AE113" s="631"/>
      <c r="AF113" s="631"/>
      <c r="AG113" s="631"/>
      <c r="AH113" s="631"/>
      <c r="AI113" s="631"/>
      <c r="AJ113" s="631"/>
      <c r="AK113" s="631"/>
      <c r="AL113" s="631"/>
      <c r="AM113" s="631"/>
      <c r="AN113" s="631"/>
      <c r="AO113" s="631"/>
      <c r="AP113" s="631"/>
      <c r="AQ113" s="631"/>
      <c r="AR113" s="631"/>
      <c r="AS113" s="631"/>
      <c r="AT113" s="631"/>
      <c r="AU113" s="631"/>
      <c r="AV113" s="631"/>
    </row>
    <row r="114" spans="1:48" s="643" customFormat="1" ht="15.75">
      <c r="A114" s="374" t="s">
        <v>101</v>
      </c>
      <c r="B114" s="400">
        <v>3975.95</v>
      </c>
      <c r="C114" s="639">
        <v>461000104</v>
      </c>
      <c r="D114" s="640">
        <v>45330</v>
      </c>
      <c r="E114" s="634">
        <v>3816.6531839662184</v>
      </c>
      <c r="F114" s="406">
        <v>3725</v>
      </c>
      <c r="G114" s="641"/>
      <c r="H114" s="642"/>
      <c r="I114" s="631"/>
      <c r="J114" s="631"/>
      <c r="K114" s="631"/>
      <c r="L114" s="631"/>
      <c r="M114" s="631"/>
      <c r="N114" s="631"/>
      <c r="O114" s="631"/>
      <c r="P114" s="631"/>
      <c r="Q114" s="631"/>
      <c r="R114" s="631"/>
      <c r="S114" s="631"/>
      <c r="T114" s="631"/>
      <c r="U114" s="631"/>
      <c r="V114" s="631"/>
      <c r="W114" s="631"/>
      <c r="X114" s="631"/>
      <c r="Y114" s="631"/>
      <c r="Z114" s="631"/>
      <c r="AA114" s="631"/>
      <c r="AB114" s="631"/>
      <c r="AC114" s="631"/>
      <c r="AD114" s="631"/>
      <c r="AE114" s="631"/>
      <c r="AF114" s="631"/>
      <c r="AG114" s="631"/>
      <c r="AH114" s="631"/>
      <c r="AI114" s="631"/>
      <c r="AJ114" s="631"/>
      <c r="AK114" s="631"/>
      <c r="AL114" s="631"/>
      <c r="AM114" s="631"/>
      <c r="AN114" s="631"/>
      <c r="AO114" s="631"/>
      <c r="AP114" s="631"/>
      <c r="AQ114" s="631"/>
      <c r="AR114" s="631"/>
      <c r="AS114" s="631"/>
      <c r="AT114" s="631"/>
      <c r="AU114" s="631"/>
      <c r="AV114" s="631"/>
    </row>
    <row r="115" spans="1:48" s="643" customFormat="1" ht="15.75">
      <c r="A115" s="374" t="s">
        <v>101</v>
      </c>
      <c r="B115" s="400">
        <v>3927.15</v>
      </c>
      <c r="C115" s="639">
        <v>461000106</v>
      </c>
      <c r="D115" s="640">
        <v>45330</v>
      </c>
      <c r="E115" s="634">
        <v>3816.6531839662184</v>
      </c>
      <c r="F115" s="406">
        <v>3780</v>
      </c>
      <c r="G115" s="641"/>
      <c r="H115" s="642"/>
      <c r="I115" s="631"/>
      <c r="J115" s="631"/>
      <c r="K115" s="631"/>
      <c r="L115" s="631"/>
      <c r="M115" s="631"/>
      <c r="N115" s="631"/>
      <c r="O115" s="631"/>
      <c r="P115" s="631"/>
      <c r="Q115" s="631"/>
      <c r="R115" s="631"/>
      <c r="S115" s="631"/>
      <c r="T115" s="631"/>
      <c r="U115" s="631"/>
      <c r="V115" s="631"/>
      <c r="W115" s="631"/>
      <c r="X115" s="631"/>
      <c r="Y115" s="631"/>
      <c r="Z115" s="631"/>
      <c r="AA115" s="631"/>
      <c r="AB115" s="631"/>
      <c r="AC115" s="631"/>
      <c r="AD115" s="631"/>
      <c r="AE115" s="631"/>
      <c r="AF115" s="631"/>
      <c r="AG115" s="631"/>
      <c r="AH115" s="631"/>
      <c r="AI115" s="631"/>
      <c r="AJ115" s="631"/>
      <c r="AK115" s="631"/>
      <c r="AL115" s="631"/>
      <c r="AM115" s="631"/>
      <c r="AN115" s="631"/>
      <c r="AO115" s="631"/>
      <c r="AP115" s="631"/>
      <c r="AQ115" s="631"/>
      <c r="AR115" s="631"/>
      <c r="AS115" s="631"/>
      <c r="AT115" s="631"/>
      <c r="AU115" s="631"/>
      <c r="AV115" s="631"/>
    </row>
    <row r="116" spans="1:48" s="643" customFormat="1" ht="15.75">
      <c r="A116" s="374" t="s">
        <v>101</v>
      </c>
      <c r="B116" s="400">
        <v>4036.15</v>
      </c>
      <c r="C116" s="639">
        <v>461000105</v>
      </c>
      <c r="D116" s="640">
        <v>45330</v>
      </c>
      <c r="E116" s="634">
        <v>3816.6531839662184</v>
      </c>
      <c r="F116" s="406">
        <v>3838</v>
      </c>
      <c r="G116" s="641"/>
      <c r="H116" s="642"/>
      <c r="I116" s="631"/>
      <c r="J116" s="631"/>
      <c r="K116" s="631"/>
      <c r="L116" s="631"/>
      <c r="M116" s="631"/>
      <c r="N116" s="631"/>
      <c r="O116" s="631"/>
      <c r="P116" s="631"/>
      <c r="Q116" s="631"/>
      <c r="R116" s="631"/>
      <c r="S116" s="631"/>
      <c r="T116" s="631"/>
      <c r="U116" s="631"/>
      <c r="V116" s="631"/>
      <c r="W116" s="631"/>
      <c r="X116" s="631"/>
      <c r="Y116" s="631"/>
      <c r="Z116" s="631"/>
      <c r="AA116" s="631"/>
      <c r="AB116" s="631"/>
      <c r="AC116" s="631"/>
      <c r="AD116" s="631"/>
      <c r="AE116" s="631"/>
      <c r="AF116" s="631"/>
      <c r="AG116" s="631"/>
      <c r="AH116" s="631"/>
      <c r="AI116" s="631"/>
      <c r="AJ116" s="631"/>
      <c r="AK116" s="631"/>
      <c r="AL116" s="631"/>
      <c r="AM116" s="631"/>
      <c r="AN116" s="631"/>
      <c r="AO116" s="631"/>
      <c r="AP116" s="631"/>
      <c r="AQ116" s="631"/>
      <c r="AR116" s="631"/>
      <c r="AS116" s="631"/>
      <c r="AT116" s="631"/>
      <c r="AU116" s="631"/>
      <c r="AV116" s="631"/>
    </row>
    <row r="117" spans="1:48" s="643" customFormat="1" ht="15.75">
      <c r="A117" s="374" t="s">
        <v>101</v>
      </c>
      <c r="B117" s="400">
        <v>3962.9</v>
      </c>
      <c r="C117" s="639">
        <v>451000079</v>
      </c>
      <c r="D117" s="640">
        <v>45331</v>
      </c>
      <c r="E117" s="634">
        <v>3816.6531839662184</v>
      </c>
      <c r="F117" s="406">
        <v>3798</v>
      </c>
      <c r="G117" s="641"/>
      <c r="H117" s="642"/>
      <c r="I117" s="631"/>
      <c r="J117" s="631"/>
      <c r="K117" s="631"/>
      <c r="L117" s="631"/>
      <c r="M117" s="631"/>
      <c r="N117" s="631"/>
      <c r="O117" s="631"/>
      <c r="P117" s="631"/>
      <c r="Q117" s="631"/>
      <c r="R117" s="631"/>
      <c r="S117" s="631"/>
      <c r="T117" s="631"/>
      <c r="U117" s="631"/>
      <c r="V117" s="631"/>
      <c r="W117" s="631"/>
      <c r="X117" s="631"/>
      <c r="Y117" s="631"/>
      <c r="Z117" s="631"/>
      <c r="AA117" s="631"/>
      <c r="AB117" s="631"/>
      <c r="AC117" s="631"/>
      <c r="AD117" s="631"/>
      <c r="AE117" s="631"/>
      <c r="AF117" s="631"/>
      <c r="AG117" s="631"/>
      <c r="AH117" s="631"/>
      <c r="AI117" s="631"/>
      <c r="AJ117" s="631"/>
      <c r="AK117" s="631"/>
      <c r="AL117" s="631"/>
      <c r="AM117" s="631"/>
      <c r="AN117" s="631"/>
      <c r="AO117" s="631"/>
      <c r="AP117" s="631"/>
      <c r="AQ117" s="631"/>
      <c r="AR117" s="631"/>
      <c r="AS117" s="631"/>
      <c r="AT117" s="631"/>
      <c r="AU117" s="631"/>
      <c r="AV117" s="631"/>
    </row>
    <row r="118" spans="1:48" s="643" customFormat="1" ht="15.75">
      <c r="A118" s="374" t="s">
        <v>101</v>
      </c>
      <c r="B118" s="400">
        <v>3956.15</v>
      </c>
      <c r="C118" s="639">
        <v>451000080</v>
      </c>
      <c r="D118" s="640">
        <v>45331</v>
      </c>
      <c r="E118" s="634">
        <v>3816.6531839662184</v>
      </c>
      <c r="F118" s="406">
        <v>3574</v>
      </c>
      <c r="G118" s="641"/>
      <c r="H118" s="642"/>
      <c r="I118" s="631"/>
      <c r="J118" s="631"/>
      <c r="K118" s="631"/>
      <c r="L118" s="631"/>
      <c r="M118" s="631"/>
      <c r="N118" s="631"/>
      <c r="O118" s="631"/>
      <c r="P118" s="631"/>
      <c r="Q118" s="631"/>
      <c r="R118" s="631"/>
      <c r="S118" s="631"/>
      <c r="T118" s="631"/>
      <c r="U118" s="631"/>
      <c r="V118" s="631"/>
      <c r="W118" s="631"/>
      <c r="X118" s="631"/>
      <c r="Y118" s="631"/>
      <c r="Z118" s="631"/>
      <c r="AA118" s="631"/>
      <c r="AB118" s="631"/>
      <c r="AC118" s="631"/>
      <c r="AD118" s="631"/>
      <c r="AE118" s="631"/>
      <c r="AF118" s="631"/>
      <c r="AG118" s="631"/>
      <c r="AH118" s="631"/>
      <c r="AI118" s="631"/>
      <c r="AJ118" s="631"/>
      <c r="AK118" s="631"/>
      <c r="AL118" s="631"/>
      <c r="AM118" s="631"/>
      <c r="AN118" s="631"/>
      <c r="AO118" s="631"/>
      <c r="AP118" s="631"/>
      <c r="AQ118" s="631"/>
      <c r="AR118" s="631"/>
      <c r="AS118" s="631"/>
      <c r="AT118" s="631"/>
      <c r="AU118" s="631"/>
      <c r="AV118" s="631"/>
    </row>
    <row r="119" spans="1:48" s="643" customFormat="1" ht="15.75">
      <c r="A119" s="374" t="s">
        <v>101</v>
      </c>
      <c r="B119" s="400">
        <v>3982.55</v>
      </c>
      <c r="C119" s="639">
        <v>461000107</v>
      </c>
      <c r="D119" s="640">
        <v>45332</v>
      </c>
      <c r="E119" s="634">
        <v>3816.6531839662184</v>
      </c>
      <c r="F119" s="406">
        <v>3855</v>
      </c>
      <c r="G119" s="641"/>
      <c r="H119" s="642"/>
      <c r="I119" s="631"/>
      <c r="J119" s="631"/>
      <c r="K119" s="631"/>
      <c r="L119" s="631"/>
      <c r="M119" s="631"/>
      <c r="N119" s="631"/>
      <c r="O119" s="631"/>
      <c r="P119" s="631"/>
      <c r="Q119" s="631"/>
      <c r="R119" s="631"/>
      <c r="S119" s="631"/>
      <c r="T119" s="631"/>
      <c r="U119" s="631"/>
      <c r="V119" s="631"/>
      <c r="W119" s="631"/>
      <c r="X119" s="631"/>
      <c r="Y119" s="631"/>
      <c r="Z119" s="631"/>
      <c r="AA119" s="631"/>
      <c r="AB119" s="631"/>
      <c r="AC119" s="631"/>
      <c r="AD119" s="631"/>
      <c r="AE119" s="631"/>
      <c r="AF119" s="631"/>
      <c r="AG119" s="631"/>
      <c r="AH119" s="631"/>
      <c r="AI119" s="631"/>
      <c r="AJ119" s="631"/>
      <c r="AK119" s="631"/>
      <c r="AL119" s="631"/>
      <c r="AM119" s="631"/>
      <c r="AN119" s="631"/>
      <c r="AO119" s="631"/>
      <c r="AP119" s="631"/>
      <c r="AQ119" s="631"/>
      <c r="AR119" s="631"/>
      <c r="AS119" s="631"/>
      <c r="AT119" s="631"/>
      <c r="AU119" s="631"/>
      <c r="AV119" s="631"/>
    </row>
    <row r="120" spans="1:48" s="643" customFormat="1" ht="15.75">
      <c r="A120" s="374" t="s">
        <v>101</v>
      </c>
      <c r="B120" s="400">
        <v>3906.2</v>
      </c>
      <c r="C120" s="639">
        <v>451000082</v>
      </c>
      <c r="D120" s="640">
        <v>45336</v>
      </c>
      <c r="E120" s="634">
        <v>3759.292165427983</v>
      </c>
      <c r="F120" s="406">
        <v>3796</v>
      </c>
      <c r="G120" s="641"/>
      <c r="H120" s="642"/>
      <c r="I120" s="631"/>
      <c r="J120" s="631"/>
      <c r="K120" s="631"/>
      <c r="L120" s="631"/>
      <c r="M120" s="631"/>
      <c r="N120" s="631"/>
      <c r="O120" s="631"/>
      <c r="P120" s="631"/>
      <c r="Q120" s="631"/>
      <c r="R120" s="631"/>
      <c r="S120" s="631"/>
      <c r="T120" s="631"/>
      <c r="U120" s="631"/>
      <c r="V120" s="631"/>
      <c r="W120" s="631"/>
      <c r="X120" s="631"/>
      <c r="Y120" s="631"/>
      <c r="Z120" s="631"/>
      <c r="AA120" s="631"/>
      <c r="AB120" s="631"/>
      <c r="AC120" s="631"/>
      <c r="AD120" s="631"/>
      <c r="AE120" s="631"/>
      <c r="AF120" s="631"/>
      <c r="AG120" s="631"/>
      <c r="AH120" s="631"/>
      <c r="AI120" s="631"/>
      <c r="AJ120" s="631"/>
      <c r="AK120" s="631"/>
      <c r="AL120" s="631"/>
      <c r="AM120" s="631"/>
      <c r="AN120" s="631"/>
      <c r="AO120" s="631"/>
      <c r="AP120" s="631"/>
      <c r="AQ120" s="631"/>
      <c r="AR120" s="631"/>
      <c r="AS120" s="631"/>
      <c r="AT120" s="631"/>
      <c r="AU120" s="631"/>
      <c r="AV120" s="631"/>
    </row>
    <row r="121" spans="1:48" s="643" customFormat="1" ht="15.75">
      <c r="A121" s="374" t="s">
        <v>101</v>
      </c>
      <c r="B121" s="400">
        <v>3953.75</v>
      </c>
      <c r="C121" s="639">
        <v>451000043</v>
      </c>
      <c r="D121" s="640">
        <v>45337</v>
      </c>
      <c r="E121" s="634">
        <v>3759.292165427983</v>
      </c>
      <c r="F121" s="406">
        <v>3616</v>
      </c>
      <c r="G121" s="641"/>
      <c r="H121" s="642"/>
      <c r="I121" s="631"/>
      <c r="J121" s="631"/>
      <c r="K121" s="631"/>
      <c r="L121" s="631"/>
      <c r="M121" s="631"/>
      <c r="N121" s="631"/>
      <c r="O121" s="631"/>
      <c r="P121" s="631"/>
      <c r="Q121" s="631"/>
      <c r="R121" s="631"/>
      <c r="S121" s="631"/>
      <c r="T121" s="631"/>
      <c r="U121" s="631"/>
      <c r="V121" s="631"/>
      <c r="W121" s="631"/>
      <c r="X121" s="631"/>
      <c r="Y121" s="631"/>
      <c r="Z121" s="631"/>
      <c r="AA121" s="631"/>
      <c r="AB121" s="631"/>
      <c r="AC121" s="631"/>
      <c r="AD121" s="631"/>
      <c r="AE121" s="631"/>
      <c r="AF121" s="631"/>
      <c r="AG121" s="631"/>
      <c r="AH121" s="631"/>
      <c r="AI121" s="631"/>
      <c r="AJ121" s="631"/>
      <c r="AK121" s="631"/>
      <c r="AL121" s="631"/>
      <c r="AM121" s="631"/>
      <c r="AN121" s="631"/>
      <c r="AO121" s="631"/>
      <c r="AP121" s="631"/>
      <c r="AQ121" s="631"/>
      <c r="AR121" s="631"/>
      <c r="AS121" s="631"/>
      <c r="AT121" s="631"/>
      <c r="AU121" s="631"/>
      <c r="AV121" s="631"/>
    </row>
    <row r="122" spans="1:48" s="643" customFormat="1" ht="15.75">
      <c r="A122" s="374" t="s">
        <v>101</v>
      </c>
      <c r="B122" s="400">
        <v>3606.2</v>
      </c>
      <c r="C122" s="639">
        <v>451000084</v>
      </c>
      <c r="D122" s="640">
        <v>45338</v>
      </c>
      <c r="E122" s="634">
        <v>3759.292165427983</v>
      </c>
      <c r="F122" s="406">
        <v>3573</v>
      </c>
      <c r="G122" s="641"/>
      <c r="H122" s="642"/>
      <c r="I122" s="631"/>
      <c r="J122" s="631"/>
      <c r="K122" s="631"/>
      <c r="L122" s="631"/>
      <c r="M122" s="631"/>
      <c r="N122" s="631"/>
      <c r="O122" s="631"/>
      <c r="P122" s="631"/>
      <c r="Q122" s="631"/>
      <c r="R122" s="631"/>
      <c r="S122" s="631"/>
      <c r="T122" s="631"/>
      <c r="U122" s="631"/>
      <c r="V122" s="631"/>
      <c r="W122" s="631"/>
      <c r="X122" s="631"/>
      <c r="Y122" s="631"/>
      <c r="Z122" s="631"/>
      <c r="AA122" s="631"/>
      <c r="AB122" s="631"/>
      <c r="AC122" s="631"/>
      <c r="AD122" s="631"/>
      <c r="AE122" s="631"/>
      <c r="AF122" s="631"/>
      <c r="AG122" s="631"/>
      <c r="AH122" s="631"/>
      <c r="AI122" s="631"/>
      <c r="AJ122" s="631"/>
      <c r="AK122" s="631"/>
      <c r="AL122" s="631"/>
      <c r="AM122" s="631"/>
      <c r="AN122" s="631"/>
      <c r="AO122" s="631"/>
      <c r="AP122" s="631"/>
      <c r="AQ122" s="631"/>
      <c r="AR122" s="631"/>
      <c r="AS122" s="631"/>
      <c r="AT122" s="631"/>
      <c r="AU122" s="631"/>
      <c r="AV122" s="631"/>
    </row>
    <row r="123" spans="1:48" s="643" customFormat="1" ht="15.75">
      <c r="A123" s="374" t="s">
        <v>101</v>
      </c>
      <c r="B123" s="400">
        <v>3992.75</v>
      </c>
      <c r="C123" s="639">
        <v>461000109</v>
      </c>
      <c r="D123" s="640">
        <v>45338</v>
      </c>
      <c r="E123" s="634">
        <v>3759.292165427983</v>
      </c>
      <c r="F123" s="406">
        <v>3828</v>
      </c>
      <c r="G123" s="641"/>
      <c r="H123" s="642"/>
      <c r="I123" s="631"/>
      <c r="J123" s="631"/>
      <c r="K123" s="631"/>
      <c r="L123" s="631"/>
      <c r="M123" s="631"/>
      <c r="N123" s="631"/>
      <c r="O123" s="631"/>
      <c r="P123" s="631"/>
      <c r="Q123" s="631"/>
      <c r="R123" s="631"/>
      <c r="S123" s="631"/>
      <c r="T123" s="631"/>
      <c r="U123" s="631"/>
      <c r="V123" s="631"/>
      <c r="W123" s="631"/>
      <c r="X123" s="631"/>
      <c r="Y123" s="631"/>
      <c r="Z123" s="631"/>
      <c r="AA123" s="631"/>
      <c r="AB123" s="631"/>
      <c r="AC123" s="631"/>
      <c r="AD123" s="631"/>
      <c r="AE123" s="631"/>
      <c r="AF123" s="631"/>
      <c r="AG123" s="631"/>
      <c r="AH123" s="631"/>
      <c r="AI123" s="631"/>
      <c r="AJ123" s="631"/>
      <c r="AK123" s="631"/>
      <c r="AL123" s="631"/>
      <c r="AM123" s="631"/>
      <c r="AN123" s="631"/>
      <c r="AO123" s="631"/>
      <c r="AP123" s="631"/>
      <c r="AQ123" s="631"/>
      <c r="AR123" s="631"/>
      <c r="AS123" s="631"/>
      <c r="AT123" s="631"/>
      <c r="AU123" s="631"/>
      <c r="AV123" s="631"/>
    </row>
    <row r="124" spans="1:48" s="643" customFormat="1" ht="15.75">
      <c r="A124" s="374" t="s">
        <v>101</v>
      </c>
      <c r="B124" s="400">
        <v>3902.3</v>
      </c>
      <c r="C124" s="639">
        <v>451000085</v>
      </c>
      <c r="D124" s="640">
        <v>45339</v>
      </c>
      <c r="E124" s="634">
        <v>3759.292165427983</v>
      </c>
      <c r="F124" s="406">
        <v>3612</v>
      </c>
      <c r="G124" s="641"/>
      <c r="H124" s="642"/>
      <c r="I124" s="631"/>
      <c r="J124" s="631"/>
      <c r="K124" s="631"/>
      <c r="L124" s="631"/>
      <c r="M124" s="631"/>
      <c r="N124" s="631"/>
      <c r="O124" s="631"/>
      <c r="P124" s="631"/>
      <c r="Q124" s="631"/>
      <c r="R124" s="631"/>
      <c r="S124" s="631"/>
      <c r="T124" s="631"/>
      <c r="U124" s="631"/>
      <c r="V124" s="631"/>
      <c r="W124" s="631"/>
      <c r="X124" s="631"/>
      <c r="Y124" s="631"/>
      <c r="Z124" s="631"/>
      <c r="AA124" s="631"/>
      <c r="AB124" s="631"/>
      <c r="AC124" s="631"/>
      <c r="AD124" s="631"/>
      <c r="AE124" s="631"/>
      <c r="AF124" s="631"/>
      <c r="AG124" s="631"/>
      <c r="AH124" s="631"/>
      <c r="AI124" s="631"/>
      <c r="AJ124" s="631"/>
      <c r="AK124" s="631"/>
      <c r="AL124" s="631"/>
      <c r="AM124" s="631"/>
      <c r="AN124" s="631"/>
      <c r="AO124" s="631"/>
      <c r="AP124" s="631"/>
      <c r="AQ124" s="631"/>
      <c r="AR124" s="631"/>
      <c r="AS124" s="631"/>
      <c r="AT124" s="631"/>
      <c r="AU124" s="631"/>
      <c r="AV124" s="631"/>
    </row>
    <row r="125" spans="1:48" s="643" customFormat="1" ht="15.75">
      <c r="A125" s="374" t="s">
        <v>101</v>
      </c>
      <c r="B125" s="400">
        <v>4028.5</v>
      </c>
      <c r="C125" s="639">
        <v>461000110</v>
      </c>
      <c r="D125" s="640">
        <v>45341</v>
      </c>
      <c r="E125" s="634">
        <v>3759.292165427983</v>
      </c>
      <c r="F125" s="406">
        <v>3514</v>
      </c>
      <c r="G125" s="641"/>
      <c r="H125" s="642"/>
      <c r="I125" s="631"/>
      <c r="J125" s="631"/>
      <c r="K125" s="631"/>
      <c r="L125" s="631"/>
      <c r="M125" s="631"/>
      <c r="N125" s="631"/>
      <c r="O125" s="631"/>
      <c r="P125" s="631"/>
      <c r="Q125" s="631"/>
      <c r="R125" s="631"/>
      <c r="S125" s="631"/>
      <c r="T125" s="631"/>
      <c r="U125" s="631"/>
      <c r="V125" s="631"/>
      <c r="W125" s="631"/>
      <c r="X125" s="631"/>
      <c r="Y125" s="631"/>
      <c r="Z125" s="631"/>
      <c r="AA125" s="631"/>
      <c r="AB125" s="631"/>
      <c r="AC125" s="631"/>
      <c r="AD125" s="631"/>
      <c r="AE125" s="631"/>
      <c r="AF125" s="631"/>
      <c r="AG125" s="631"/>
      <c r="AH125" s="631"/>
      <c r="AI125" s="631"/>
      <c r="AJ125" s="631"/>
      <c r="AK125" s="631"/>
      <c r="AL125" s="631"/>
      <c r="AM125" s="631"/>
      <c r="AN125" s="631"/>
      <c r="AO125" s="631"/>
      <c r="AP125" s="631"/>
      <c r="AQ125" s="631"/>
      <c r="AR125" s="631"/>
      <c r="AS125" s="631"/>
      <c r="AT125" s="631"/>
      <c r="AU125" s="631"/>
      <c r="AV125" s="631"/>
    </row>
    <row r="126" spans="1:48" s="643" customFormat="1" ht="15.75">
      <c r="A126" s="374" t="s">
        <v>101</v>
      </c>
      <c r="B126" s="400">
        <v>3885.2</v>
      </c>
      <c r="C126" s="639">
        <v>451000086</v>
      </c>
      <c r="D126" s="640">
        <v>45341</v>
      </c>
      <c r="E126" s="634">
        <v>3759.292165427983</v>
      </c>
      <c r="F126" s="406">
        <v>3683</v>
      </c>
      <c r="G126" s="641"/>
      <c r="H126" s="642"/>
      <c r="I126" s="631"/>
      <c r="J126" s="631"/>
      <c r="K126" s="631"/>
      <c r="L126" s="631"/>
      <c r="M126" s="631"/>
      <c r="N126" s="631"/>
      <c r="O126" s="631"/>
      <c r="P126" s="631"/>
      <c r="Q126" s="631"/>
      <c r="R126" s="631"/>
      <c r="S126" s="631"/>
      <c r="T126" s="631"/>
      <c r="U126" s="631"/>
      <c r="V126" s="631"/>
      <c r="W126" s="631"/>
      <c r="X126" s="631"/>
      <c r="Y126" s="631"/>
      <c r="Z126" s="631"/>
      <c r="AA126" s="631"/>
      <c r="AB126" s="631"/>
      <c r="AC126" s="631"/>
      <c r="AD126" s="631"/>
      <c r="AE126" s="631"/>
      <c r="AF126" s="631"/>
      <c r="AG126" s="631"/>
      <c r="AH126" s="631"/>
      <c r="AI126" s="631"/>
      <c r="AJ126" s="631"/>
      <c r="AK126" s="631"/>
      <c r="AL126" s="631"/>
      <c r="AM126" s="631"/>
      <c r="AN126" s="631"/>
      <c r="AO126" s="631"/>
      <c r="AP126" s="631"/>
      <c r="AQ126" s="631"/>
      <c r="AR126" s="631"/>
      <c r="AS126" s="631"/>
      <c r="AT126" s="631"/>
      <c r="AU126" s="631"/>
      <c r="AV126" s="631"/>
    </row>
    <row r="127" spans="1:48" s="643" customFormat="1" ht="15.75">
      <c r="A127" s="374" t="s">
        <v>101</v>
      </c>
      <c r="B127" s="400">
        <v>3885.65</v>
      </c>
      <c r="C127" s="639">
        <v>451000087</v>
      </c>
      <c r="D127" s="640">
        <v>45341</v>
      </c>
      <c r="E127" s="634">
        <v>3759.292165427983</v>
      </c>
      <c r="F127" s="406">
        <v>3679</v>
      </c>
      <c r="G127" s="641"/>
      <c r="H127" s="642"/>
      <c r="I127" s="631"/>
      <c r="J127" s="631"/>
      <c r="K127" s="631"/>
      <c r="L127" s="631"/>
      <c r="M127" s="631"/>
      <c r="N127" s="631"/>
      <c r="O127" s="631"/>
      <c r="P127" s="631"/>
      <c r="Q127" s="631"/>
      <c r="R127" s="631"/>
      <c r="S127" s="631"/>
      <c r="T127" s="631"/>
      <c r="U127" s="631"/>
      <c r="V127" s="631"/>
      <c r="W127" s="631"/>
      <c r="X127" s="631"/>
      <c r="Y127" s="631"/>
      <c r="Z127" s="631"/>
      <c r="AA127" s="631"/>
      <c r="AB127" s="631"/>
      <c r="AC127" s="631"/>
      <c r="AD127" s="631"/>
      <c r="AE127" s="631"/>
      <c r="AF127" s="631"/>
      <c r="AG127" s="631"/>
      <c r="AH127" s="631"/>
      <c r="AI127" s="631"/>
      <c r="AJ127" s="631"/>
      <c r="AK127" s="631"/>
      <c r="AL127" s="631"/>
      <c r="AM127" s="631"/>
      <c r="AN127" s="631"/>
      <c r="AO127" s="631"/>
      <c r="AP127" s="631"/>
      <c r="AQ127" s="631"/>
      <c r="AR127" s="631"/>
      <c r="AS127" s="631"/>
      <c r="AT127" s="631"/>
      <c r="AU127" s="631"/>
      <c r="AV127" s="631"/>
    </row>
    <row r="128" spans="1:48" s="643" customFormat="1" ht="15.75">
      <c r="A128" s="374" t="s">
        <v>101</v>
      </c>
      <c r="B128" s="400">
        <v>4087.6</v>
      </c>
      <c r="C128" s="639">
        <v>451000088</v>
      </c>
      <c r="D128" s="640">
        <v>45342</v>
      </c>
      <c r="E128" s="634">
        <v>3759.292165427983</v>
      </c>
      <c r="F128" s="406">
        <v>3541</v>
      </c>
      <c r="G128" s="641"/>
      <c r="H128" s="642"/>
      <c r="I128" s="631"/>
      <c r="J128" s="631"/>
      <c r="K128" s="631"/>
      <c r="L128" s="631"/>
      <c r="M128" s="631"/>
      <c r="N128" s="631"/>
      <c r="O128" s="631"/>
      <c r="P128" s="631"/>
      <c r="Q128" s="631"/>
      <c r="R128" s="631"/>
      <c r="S128" s="631"/>
      <c r="T128" s="631"/>
      <c r="U128" s="631"/>
      <c r="V128" s="631"/>
      <c r="W128" s="631"/>
      <c r="X128" s="631"/>
      <c r="Y128" s="631"/>
      <c r="Z128" s="631"/>
      <c r="AA128" s="631"/>
      <c r="AB128" s="631"/>
      <c r="AC128" s="631"/>
      <c r="AD128" s="631"/>
      <c r="AE128" s="631"/>
      <c r="AF128" s="631"/>
      <c r="AG128" s="631"/>
      <c r="AH128" s="631"/>
      <c r="AI128" s="631"/>
      <c r="AJ128" s="631"/>
      <c r="AK128" s="631"/>
      <c r="AL128" s="631"/>
      <c r="AM128" s="631"/>
      <c r="AN128" s="631"/>
      <c r="AO128" s="631"/>
      <c r="AP128" s="631"/>
      <c r="AQ128" s="631"/>
      <c r="AR128" s="631"/>
      <c r="AS128" s="631"/>
      <c r="AT128" s="631"/>
      <c r="AU128" s="631"/>
      <c r="AV128" s="631"/>
    </row>
    <row r="129" spans="1:48" s="643" customFormat="1" ht="15.75">
      <c r="A129" s="374" t="s">
        <v>202</v>
      </c>
      <c r="B129" s="400">
        <v>3964</v>
      </c>
      <c r="C129" s="639">
        <v>481000325</v>
      </c>
      <c r="D129" s="640">
        <v>45325</v>
      </c>
      <c r="E129" s="646">
        <v>4784.7767695099819</v>
      </c>
      <c r="F129" s="406">
        <v>4784.7767695099819</v>
      </c>
      <c r="G129" s="641"/>
      <c r="H129" s="642"/>
      <c r="I129" s="631"/>
      <c r="J129" s="631"/>
      <c r="K129" s="631"/>
      <c r="L129" s="631"/>
      <c r="M129" s="631"/>
      <c r="N129" s="631"/>
      <c r="O129" s="631"/>
      <c r="P129" s="631"/>
      <c r="Q129" s="631"/>
      <c r="R129" s="631"/>
      <c r="S129" s="631"/>
      <c r="T129" s="631"/>
      <c r="U129" s="631"/>
      <c r="V129" s="631"/>
      <c r="W129" s="631"/>
      <c r="X129" s="631"/>
      <c r="Y129" s="631"/>
      <c r="Z129" s="631"/>
      <c r="AA129" s="631"/>
      <c r="AB129" s="631"/>
      <c r="AC129" s="631"/>
      <c r="AD129" s="631"/>
      <c r="AE129" s="631"/>
      <c r="AF129" s="631"/>
      <c r="AG129" s="631"/>
      <c r="AH129" s="631"/>
      <c r="AI129" s="631"/>
      <c r="AJ129" s="631"/>
      <c r="AK129" s="631"/>
      <c r="AL129" s="631"/>
      <c r="AM129" s="631"/>
      <c r="AN129" s="631"/>
      <c r="AO129" s="631"/>
      <c r="AP129" s="631"/>
      <c r="AQ129" s="631"/>
      <c r="AR129" s="631"/>
      <c r="AS129" s="631"/>
      <c r="AT129" s="631"/>
      <c r="AU129" s="631"/>
      <c r="AV129" s="631"/>
    </row>
    <row r="130" spans="1:48" s="643" customFormat="1" ht="15.75">
      <c r="A130" s="374" t="s">
        <v>202</v>
      </c>
      <c r="B130" s="400">
        <v>3974.25</v>
      </c>
      <c r="C130" s="639">
        <v>481000326</v>
      </c>
      <c r="D130" s="640">
        <v>45326</v>
      </c>
      <c r="E130" s="646">
        <v>4755.8557599225551</v>
      </c>
      <c r="F130" s="406">
        <v>4755.8557599225551</v>
      </c>
      <c r="G130" s="641"/>
      <c r="H130" s="642"/>
      <c r="I130" s="631"/>
      <c r="J130" s="631"/>
      <c r="K130" s="631"/>
      <c r="L130" s="631"/>
      <c r="M130" s="631"/>
      <c r="N130" s="631"/>
      <c r="O130" s="631"/>
      <c r="P130" s="631"/>
      <c r="Q130" s="631"/>
      <c r="R130" s="631"/>
      <c r="S130" s="631"/>
      <c r="T130" s="631"/>
      <c r="U130" s="631"/>
      <c r="V130" s="631"/>
      <c r="W130" s="631"/>
      <c r="X130" s="631"/>
      <c r="Y130" s="631"/>
      <c r="Z130" s="631"/>
      <c r="AA130" s="631"/>
      <c r="AB130" s="631"/>
      <c r="AC130" s="631"/>
      <c r="AD130" s="631"/>
      <c r="AE130" s="631"/>
      <c r="AF130" s="631"/>
      <c r="AG130" s="631"/>
      <c r="AH130" s="631"/>
      <c r="AI130" s="631"/>
      <c r="AJ130" s="631"/>
      <c r="AK130" s="631"/>
      <c r="AL130" s="631"/>
      <c r="AM130" s="631"/>
      <c r="AN130" s="631"/>
      <c r="AO130" s="631"/>
      <c r="AP130" s="631"/>
      <c r="AQ130" s="631"/>
      <c r="AR130" s="631"/>
      <c r="AS130" s="631"/>
      <c r="AT130" s="631"/>
      <c r="AU130" s="631"/>
      <c r="AV130" s="631"/>
    </row>
    <row r="131" spans="1:48" s="643" customFormat="1" ht="15.75">
      <c r="A131" s="374" t="s">
        <v>202</v>
      </c>
      <c r="B131" s="400">
        <v>3897.1</v>
      </c>
      <c r="C131" s="639">
        <v>481000327</v>
      </c>
      <c r="D131" s="640">
        <v>45327</v>
      </c>
      <c r="E131" s="646">
        <v>4767.5222598596665</v>
      </c>
      <c r="F131" s="406">
        <v>4767.5222598596665</v>
      </c>
      <c r="G131" s="641"/>
      <c r="H131" s="642"/>
      <c r="I131" s="631"/>
      <c r="J131" s="631"/>
      <c r="K131" s="631"/>
      <c r="L131" s="631"/>
      <c r="M131" s="631"/>
      <c r="N131" s="631"/>
      <c r="O131" s="631"/>
      <c r="P131" s="631"/>
      <c r="Q131" s="631"/>
      <c r="R131" s="631"/>
      <c r="S131" s="631"/>
      <c r="T131" s="631"/>
      <c r="U131" s="631"/>
      <c r="V131" s="631"/>
      <c r="W131" s="631"/>
      <c r="X131" s="631"/>
      <c r="Y131" s="631"/>
      <c r="Z131" s="631"/>
      <c r="AA131" s="631"/>
      <c r="AB131" s="631"/>
      <c r="AC131" s="631"/>
      <c r="AD131" s="631"/>
      <c r="AE131" s="631"/>
      <c r="AF131" s="631"/>
      <c r="AG131" s="631"/>
      <c r="AH131" s="631"/>
      <c r="AI131" s="631"/>
      <c r="AJ131" s="631"/>
      <c r="AK131" s="631"/>
      <c r="AL131" s="631"/>
      <c r="AM131" s="631"/>
      <c r="AN131" s="631"/>
      <c r="AO131" s="631"/>
      <c r="AP131" s="631"/>
      <c r="AQ131" s="631"/>
      <c r="AR131" s="631"/>
      <c r="AS131" s="631"/>
      <c r="AT131" s="631"/>
      <c r="AU131" s="631"/>
      <c r="AV131" s="631"/>
    </row>
    <row r="132" spans="1:48" s="643" customFormat="1" ht="15.75">
      <c r="A132" s="374" t="s">
        <v>202</v>
      </c>
      <c r="B132" s="400">
        <v>3965.55</v>
      </c>
      <c r="C132" s="639">
        <v>481000331</v>
      </c>
      <c r="D132" s="640">
        <v>45335</v>
      </c>
      <c r="E132" s="646">
        <v>4793.9804842790018</v>
      </c>
      <c r="F132" s="406">
        <v>4793.9804842790018</v>
      </c>
      <c r="G132" s="641"/>
      <c r="H132" s="642"/>
      <c r="I132" s="631"/>
      <c r="J132" s="631"/>
      <c r="K132" s="631"/>
      <c r="L132" s="631"/>
      <c r="M132" s="631"/>
      <c r="N132" s="631"/>
      <c r="O132" s="631"/>
      <c r="P132" s="631"/>
      <c r="Q132" s="631"/>
      <c r="R132" s="631"/>
      <c r="S132" s="631"/>
      <c r="T132" s="631"/>
      <c r="U132" s="631"/>
      <c r="V132" s="631"/>
      <c r="W132" s="631"/>
      <c r="X132" s="631"/>
      <c r="Y132" s="631"/>
      <c r="Z132" s="631"/>
      <c r="AA132" s="631"/>
      <c r="AB132" s="631"/>
      <c r="AC132" s="631"/>
      <c r="AD132" s="631"/>
      <c r="AE132" s="631"/>
      <c r="AF132" s="631"/>
      <c r="AG132" s="631"/>
      <c r="AH132" s="631"/>
      <c r="AI132" s="631"/>
      <c r="AJ132" s="631"/>
      <c r="AK132" s="631"/>
      <c r="AL132" s="631"/>
      <c r="AM132" s="631"/>
      <c r="AN132" s="631"/>
      <c r="AO132" s="631"/>
      <c r="AP132" s="631"/>
      <c r="AQ132" s="631"/>
      <c r="AR132" s="631"/>
      <c r="AS132" s="631"/>
      <c r="AT132" s="631"/>
      <c r="AU132" s="631"/>
      <c r="AV132" s="631"/>
    </row>
    <row r="133" spans="1:48" s="643" customFormat="1" ht="15.75">
      <c r="A133" s="374" t="s">
        <v>202</v>
      </c>
      <c r="B133" s="400">
        <v>3937.6</v>
      </c>
      <c r="C133" s="639">
        <v>481000329</v>
      </c>
      <c r="D133" s="640">
        <v>45334</v>
      </c>
      <c r="E133" s="646">
        <v>4771.6537396121876</v>
      </c>
      <c r="F133" s="406">
        <v>4771.6537396121876</v>
      </c>
      <c r="G133" s="641"/>
      <c r="H133" s="642"/>
      <c r="I133" s="631"/>
      <c r="J133" s="631"/>
      <c r="K133" s="631"/>
      <c r="L133" s="631"/>
      <c r="M133" s="631"/>
      <c r="N133" s="631"/>
      <c r="O133" s="631"/>
      <c r="P133" s="631"/>
      <c r="Q133" s="631"/>
      <c r="R133" s="631"/>
      <c r="S133" s="631"/>
      <c r="T133" s="631"/>
      <c r="U133" s="631"/>
      <c r="V133" s="631"/>
      <c r="W133" s="631"/>
      <c r="X133" s="631"/>
      <c r="Y133" s="631"/>
      <c r="Z133" s="631"/>
      <c r="AA133" s="631"/>
      <c r="AB133" s="631"/>
      <c r="AC133" s="631"/>
      <c r="AD133" s="631"/>
      <c r="AE133" s="631"/>
      <c r="AF133" s="631"/>
      <c r="AG133" s="631"/>
      <c r="AH133" s="631"/>
      <c r="AI133" s="631"/>
      <c r="AJ133" s="631"/>
      <c r="AK133" s="631"/>
      <c r="AL133" s="631"/>
      <c r="AM133" s="631"/>
      <c r="AN133" s="631"/>
      <c r="AO133" s="631"/>
      <c r="AP133" s="631"/>
      <c r="AQ133" s="631"/>
      <c r="AR133" s="631"/>
      <c r="AS133" s="631"/>
      <c r="AT133" s="631"/>
      <c r="AU133" s="631"/>
      <c r="AV133" s="631"/>
    </row>
    <row r="134" spans="1:48" s="643" customFormat="1" ht="15.75">
      <c r="A134" s="374" t="s">
        <v>202</v>
      </c>
      <c r="B134" s="400">
        <v>3988.35</v>
      </c>
      <c r="C134" s="639">
        <v>481000333</v>
      </c>
      <c r="D134" s="640">
        <v>45335</v>
      </c>
      <c r="E134" s="646">
        <v>4738.6440187929165</v>
      </c>
      <c r="F134" s="406">
        <v>4738.6440187929165</v>
      </c>
      <c r="G134" s="641"/>
      <c r="H134" s="642"/>
      <c r="I134" s="631"/>
      <c r="J134" s="631"/>
      <c r="K134" s="631"/>
      <c r="L134" s="631"/>
      <c r="M134" s="631"/>
      <c r="N134" s="631"/>
      <c r="O134" s="631"/>
      <c r="P134" s="631"/>
      <c r="Q134" s="631"/>
      <c r="R134" s="631"/>
      <c r="S134" s="631"/>
      <c r="T134" s="631"/>
      <c r="U134" s="631"/>
      <c r="V134" s="631"/>
      <c r="W134" s="631"/>
      <c r="X134" s="631"/>
      <c r="Y134" s="631"/>
      <c r="Z134" s="631"/>
      <c r="AA134" s="631"/>
      <c r="AB134" s="631"/>
      <c r="AC134" s="631"/>
      <c r="AD134" s="631"/>
      <c r="AE134" s="631"/>
      <c r="AF134" s="631"/>
      <c r="AG134" s="631"/>
      <c r="AH134" s="631"/>
      <c r="AI134" s="631"/>
      <c r="AJ134" s="631"/>
      <c r="AK134" s="631"/>
      <c r="AL134" s="631"/>
      <c r="AM134" s="631"/>
      <c r="AN134" s="631"/>
      <c r="AO134" s="631"/>
      <c r="AP134" s="631"/>
      <c r="AQ134" s="631"/>
      <c r="AR134" s="631"/>
      <c r="AS134" s="631"/>
      <c r="AT134" s="631"/>
      <c r="AU134" s="631"/>
      <c r="AV134" s="631"/>
    </row>
    <row r="135" spans="1:48" s="643" customFormat="1" ht="15.75">
      <c r="A135" s="374" t="s">
        <v>202</v>
      </c>
      <c r="B135" s="400">
        <v>3945.5</v>
      </c>
      <c r="C135" s="639">
        <v>481000332</v>
      </c>
      <c r="D135" s="640">
        <v>45337</v>
      </c>
      <c r="E135" s="646">
        <v>4766.0857624668761</v>
      </c>
      <c r="F135" s="406">
        <v>4766.0857624668761</v>
      </c>
      <c r="G135" s="641"/>
      <c r="H135" s="642"/>
      <c r="I135" s="631"/>
      <c r="J135" s="631"/>
      <c r="K135" s="631"/>
      <c r="L135" s="631"/>
      <c r="M135" s="631"/>
      <c r="N135" s="631"/>
      <c r="O135" s="631"/>
      <c r="P135" s="631"/>
      <c r="Q135" s="631"/>
      <c r="R135" s="631"/>
      <c r="S135" s="631"/>
      <c r="T135" s="631"/>
      <c r="U135" s="631"/>
      <c r="V135" s="631"/>
      <c r="W135" s="631"/>
      <c r="X135" s="631"/>
      <c r="Y135" s="631"/>
      <c r="Z135" s="631"/>
      <c r="AA135" s="631"/>
      <c r="AB135" s="631"/>
      <c r="AC135" s="631"/>
      <c r="AD135" s="631"/>
      <c r="AE135" s="631"/>
      <c r="AF135" s="631"/>
      <c r="AG135" s="631"/>
      <c r="AH135" s="631"/>
      <c r="AI135" s="631"/>
      <c r="AJ135" s="631"/>
      <c r="AK135" s="631"/>
      <c r="AL135" s="631"/>
      <c r="AM135" s="631"/>
      <c r="AN135" s="631"/>
      <c r="AO135" s="631"/>
      <c r="AP135" s="631"/>
      <c r="AQ135" s="631"/>
      <c r="AR135" s="631"/>
      <c r="AS135" s="631"/>
      <c r="AT135" s="631"/>
      <c r="AU135" s="631"/>
      <c r="AV135" s="631"/>
    </row>
    <row r="136" spans="1:48" s="643" customFormat="1" ht="15.75">
      <c r="A136" s="374" t="s">
        <v>202</v>
      </c>
      <c r="B136" s="400">
        <v>4012.6</v>
      </c>
      <c r="C136" s="639">
        <v>481000338</v>
      </c>
      <c r="D136" s="640">
        <v>45340</v>
      </c>
      <c r="E136" s="646">
        <v>4769.8908018300026</v>
      </c>
      <c r="F136" s="406">
        <v>4769.8908018300026</v>
      </c>
      <c r="G136" s="641"/>
      <c r="H136" s="642"/>
      <c r="I136" s="631"/>
      <c r="J136" s="631"/>
      <c r="K136" s="631"/>
      <c r="L136" s="631"/>
      <c r="M136" s="631"/>
      <c r="N136" s="631"/>
      <c r="O136" s="631"/>
      <c r="P136" s="631"/>
      <c r="Q136" s="631"/>
      <c r="R136" s="631"/>
      <c r="S136" s="631"/>
      <c r="T136" s="631"/>
      <c r="U136" s="631"/>
      <c r="V136" s="631"/>
      <c r="W136" s="631"/>
      <c r="X136" s="631"/>
      <c r="Y136" s="631"/>
      <c r="Z136" s="631"/>
      <c r="AA136" s="631"/>
      <c r="AB136" s="631"/>
      <c r="AC136" s="631"/>
      <c r="AD136" s="631"/>
      <c r="AE136" s="631"/>
      <c r="AF136" s="631"/>
      <c r="AG136" s="631"/>
      <c r="AH136" s="631"/>
      <c r="AI136" s="631"/>
      <c r="AJ136" s="631"/>
      <c r="AK136" s="631"/>
      <c r="AL136" s="631"/>
      <c r="AM136" s="631"/>
      <c r="AN136" s="631"/>
      <c r="AO136" s="631"/>
      <c r="AP136" s="631"/>
      <c r="AQ136" s="631"/>
      <c r="AR136" s="631"/>
      <c r="AS136" s="631"/>
      <c r="AT136" s="631"/>
      <c r="AU136" s="631"/>
      <c r="AV136" s="631"/>
    </row>
    <row r="137" spans="1:48" s="643" customFormat="1" ht="15.75">
      <c r="A137" s="374" t="s">
        <v>202</v>
      </c>
      <c r="B137" s="400">
        <v>3907.4</v>
      </c>
      <c r="C137" s="639">
        <v>481000336</v>
      </c>
      <c r="D137" s="640">
        <v>45340</v>
      </c>
      <c r="E137" s="646">
        <v>4727.9215123235226</v>
      </c>
      <c r="F137" s="406">
        <v>4727.9215123235226</v>
      </c>
      <c r="G137" s="641"/>
      <c r="H137" s="642"/>
      <c r="I137" s="631"/>
      <c r="J137" s="631"/>
      <c r="K137" s="631"/>
      <c r="L137" s="631"/>
      <c r="M137" s="631"/>
      <c r="N137" s="631"/>
      <c r="O137" s="631"/>
      <c r="P137" s="631"/>
      <c r="Q137" s="631"/>
      <c r="R137" s="631"/>
      <c r="S137" s="631"/>
      <c r="T137" s="631"/>
      <c r="U137" s="631"/>
      <c r="V137" s="631"/>
      <c r="W137" s="631"/>
      <c r="X137" s="631"/>
      <c r="Y137" s="631"/>
      <c r="Z137" s="631"/>
      <c r="AA137" s="631"/>
      <c r="AB137" s="631"/>
      <c r="AC137" s="631"/>
      <c r="AD137" s="631"/>
      <c r="AE137" s="631"/>
      <c r="AF137" s="631"/>
      <c r="AG137" s="631"/>
      <c r="AH137" s="631"/>
      <c r="AI137" s="631"/>
      <c r="AJ137" s="631"/>
      <c r="AK137" s="631"/>
      <c r="AL137" s="631"/>
      <c r="AM137" s="631"/>
      <c r="AN137" s="631"/>
      <c r="AO137" s="631"/>
      <c r="AP137" s="631"/>
      <c r="AQ137" s="631"/>
      <c r="AR137" s="631"/>
      <c r="AS137" s="631"/>
      <c r="AT137" s="631"/>
      <c r="AU137" s="631"/>
      <c r="AV137" s="631"/>
    </row>
    <row r="138" spans="1:48" s="643" customFormat="1" ht="15.75">
      <c r="A138" s="374" t="s">
        <v>202</v>
      </c>
      <c r="B138" s="400">
        <v>3680.75</v>
      </c>
      <c r="C138" s="639">
        <v>481000339</v>
      </c>
      <c r="D138" s="640">
        <v>45343</v>
      </c>
      <c r="E138" s="646">
        <v>4752.7630949533605</v>
      </c>
      <c r="F138" s="406">
        <v>4752.7630949533605</v>
      </c>
      <c r="G138" s="641"/>
      <c r="H138" s="642"/>
      <c r="I138" s="631"/>
      <c r="J138" s="631"/>
      <c r="K138" s="631"/>
      <c r="L138" s="631"/>
      <c r="M138" s="631"/>
      <c r="N138" s="631"/>
      <c r="O138" s="631"/>
      <c r="P138" s="631"/>
      <c r="Q138" s="631"/>
      <c r="R138" s="631"/>
      <c r="S138" s="631"/>
      <c r="T138" s="631"/>
      <c r="U138" s="631"/>
      <c r="V138" s="631"/>
      <c r="W138" s="631"/>
      <c r="X138" s="631"/>
      <c r="Y138" s="631"/>
      <c r="Z138" s="631"/>
      <c r="AA138" s="631"/>
      <c r="AB138" s="631"/>
      <c r="AC138" s="631"/>
      <c r="AD138" s="631"/>
      <c r="AE138" s="631"/>
      <c r="AF138" s="631"/>
      <c r="AG138" s="631"/>
      <c r="AH138" s="631"/>
      <c r="AI138" s="631"/>
      <c r="AJ138" s="631"/>
      <c r="AK138" s="631"/>
      <c r="AL138" s="631"/>
      <c r="AM138" s="631"/>
      <c r="AN138" s="631"/>
      <c r="AO138" s="631"/>
      <c r="AP138" s="631"/>
      <c r="AQ138" s="631"/>
      <c r="AR138" s="631"/>
      <c r="AS138" s="631"/>
      <c r="AT138" s="631"/>
      <c r="AU138" s="631"/>
      <c r="AV138" s="631"/>
    </row>
    <row r="139" spans="1:48" s="643" customFormat="1" ht="15.75">
      <c r="A139" s="374" t="s">
        <v>202</v>
      </c>
      <c r="B139" s="400">
        <v>3559.35</v>
      </c>
      <c r="C139" s="639">
        <v>481000340</v>
      </c>
      <c r="D139" s="640">
        <v>45344</v>
      </c>
      <c r="E139" s="646">
        <v>4800.5509325681496</v>
      </c>
      <c r="F139" s="406">
        <v>4800.5509325681496</v>
      </c>
      <c r="G139" s="641"/>
      <c r="H139" s="642"/>
      <c r="I139" s="631"/>
      <c r="J139" s="631"/>
      <c r="K139" s="631"/>
      <c r="L139" s="631"/>
      <c r="M139" s="631"/>
      <c r="N139" s="631"/>
      <c r="O139" s="631"/>
      <c r="P139" s="631"/>
      <c r="Q139" s="631"/>
      <c r="R139" s="631"/>
      <c r="S139" s="631"/>
      <c r="T139" s="631"/>
      <c r="U139" s="631"/>
      <c r="V139" s="631"/>
      <c r="W139" s="631"/>
      <c r="X139" s="631"/>
      <c r="Y139" s="631"/>
      <c r="Z139" s="631"/>
      <c r="AA139" s="631"/>
      <c r="AB139" s="631"/>
      <c r="AC139" s="631"/>
      <c r="AD139" s="631"/>
      <c r="AE139" s="631"/>
      <c r="AF139" s="631"/>
      <c r="AG139" s="631"/>
      <c r="AH139" s="631"/>
      <c r="AI139" s="631"/>
      <c r="AJ139" s="631"/>
      <c r="AK139" s="631"/>
      <c r="AL139" s="631"/>
      <c r="AM139" s="631"/>
      <c r="AN139" s="631"/>
      <c r="AO139" s="631"/>
      <c r="AP139" s="631"/>
      <c r="AQ139" s="631"/>
      <c r="AR139" s="631"/>
      <c r="AS139" s="631"/>
      <c r="AT139" s="631"/>
      <c r="AU139" s="631"/>
      <c r="AV139" s="631"/>
    </row>
    <row r="140" spans="1:48" s="643" customFormat="1" ht="15.75">
      <c r="A140" s="374" t="s">
        <v>202</v>
      </c>
      <c r="B140" s="400">
        <v>3762.5</v>
      </c>
      <c r="C140" s="639">
        <v>481000341</v>
      </c>
      <c r="D140" s="640">
        <v>45344</v>
      </c>
      <c r="E140" s="646">
        <v>4759.3157076205289</v>
      </c>
      <c r="F140" s="406">
        <v>4759.3157076205289</v>
      </c>
      <c r="G140" s="641"/>
      <c r="H140" s="642"/>
      <c r="I140" s="631"/>
      <c r="J140" s="631"/>
      <c r="K140" s="631"/>
      <c r="L140" s="631"/>
      <c r="M140" s="631"/>
      <c r="N140" s="631"/>
      <c r="O140" s="631"/>
      <c r="P140" s="631"/>
      <c r="Q140" s="631"/>
      <c r="R140" s="631"/>
      <c r="S140" s="631"/>
      <c r="T140" s="631"/>
      <c r="U140" s="631"/>
      <c r="V140" s="631"/>
      <c r="W140" s="631"/>
      <c r="X140" s="631"/>
      <c r="Y140" s="631"/>
      <c r="Z140" s="631"/>
      <c r="AA140" s="631"/>
      <c r="AB140" s="631"/>
      <c r="AC140" s="631"/>
      <c r="AD140" s="631"/>
      <c r="AE140" s="631"/>
      <c r="AF140" s="631"/>
      <c r="AG140" s="631"/>
      <c r="AH140" s="631"/>
      <c r="AI140" s="631"/>
      <c r="AJ140" s="631"/>
      <c r="AK140" s="631"/>
      <c r="AL140" s="631"/>
      <c r="AM140" s="631"/>
      <c r="AN140" s="631"/>
      <c r="AO140" s="631"/>
      <c r="AP140" s="631"/>
      <c r="AQ140" s="631"/>
      <c r="AR140" s="631"/>
      <c r="AS140" s="631"/>
      <c r="AT140" s="631"/>
      <c r="AU140" s="631"/>
      <c r="AV140" s="631"/>
    </row>
    <row r="141" spans="1:48" s="643" customFormat="1" ht="15.75">
      <c r="A141" s="374" t="s">
        <v>202</v>
      </c>
      <c r="B141" s="400">
        <v>3908.4</v>
      </c>
      <c r="C141" s="639">
        <v>481000342</v>
      </c>
      <c r="D141" s="640">
        <v>45345</v>
      </c>
      <c r="E141" s="646">
        <v>4767.9072522738143</v>
      </c>
      <c r="F141" s="406">
        <v>4767.9072522738143</v>
      </c>
      <c r="G141" s="641"/>
      <c r="H141" s="642"/>
      <c r="I141" s="631"/>
      <c r="J141" s="631"/>
      <c r="K141" s="631"/>
      <c r="L141" s="631"/>
      <c r="M141" s="631"/>
      <c r="N141" s="631"/>
      <c r="O141" s="631"/>
      <c r="P141" s="631"/>
      <c r="Q141" s="631"/>
      <c r="R141" s="631"/>
      <c r="S141" s="631"/>
      <c r="T141" s="631"/>
      <c r="U141" s="631"/>
      <c r="V141" s="631"/>
      <c r="W141" s="631"/>
      <c r="X141" s="631"/>
      <c r="Y141" s="631"/>
      <c r="Z141" s="631"/>
      <c r="AA141" s="631"/>
      <c r="AB141" s="631"/>
      <c r="AC141" s="631"/>
      <c r="AD141" s="631"/>
      <c r="AE141" s="631"/>
      <c r="AF141" s="631"/>
      <c r="AG141" s="631"/>
      <c r="AH141" s="631"/>
      <c r="AI141" s="631"/>
      <c r="AJ141" s="631"/>
      <c r="AK141" s="631"/>
      <c r="AL141" s="631"/>
      <c r="AM141" s="631"/>
      <c r="AN141" s="631"/>
      <c r="AO141" s="631"/>
      <c r="AP141" s="631"/>
      <c r="AQ141" s="631"/>
      <c r="AR141" s="631"/>
      <c r="AS141" s="631"/>
      <c r="AT141" s="631"/>
      <c r="AU141" s="631"/>
      <c r="AV141" s="631"/>
    </row>
    <row r="142" spans="1:48" s="643" customFormat="1" ht="15.75">
      <c r="A142" s="374" t="s">
        <v>202</v>
      </c>
      <c r="B142" s="400">
        <v>3828.8</v>
      </c>
      <c r="C142" s="639">
        <v>481000343</v>
      </c>
      <c r="D142" s="640">
        <v>45345</v>
      </c>
      <c r="E142" s="646">
        <v>4766.6206896551721</v>
      </c>
      <c r="F142" s="406">
        <v>4766.6206896551721</v>
      </c>
      <c r="G142" s="641"/>
      <c r="H142" s="642"/>
      <c r="I142" s="631"/>
      <c r="J142" s="631"/>
      <c r="K142" s="631"/>
      <c r="L142" s="631"/>
      <c r="M142" s="631"/>
      <c r="N142" s="631"/>
      <c r="O142" s="631"/>
      <c r="P142" s="631"/>
      <c r="Q142" s="631"/>
      <c r="R142" s="631"/>
      <c r="S142" s="631"/>
      <c r="T142" s="631"/>
      <c r="U142" s="631"/>
      <c r="V142" s="631"/>
      <c r="W142" s="631"/>
      <c r="X142" s="631"/>
      <c r="Y142" s="631"/>
      <c r="Z142" s="631"/>
      <c r="AA142" s="631"/>
      <c r="AB142" s="631"/>
      <c r="AC142" s="631"/>
      <c r="AD142" s="631"/>
      <c r="AE142" s="631"/>
      <c r="AF142" s="631"/>
      <c r="AG142" s="631"/>
      <c r="AH142" s="631"/>
      <c r="AI142" s="631"/>
      <c r="AJ142" s="631"/>
      <c r="AK142" s="631"/>
      <c r="AL142" s="631"/>
      <c r="AM142" s="631"/>
      <c r="AN142" s="631"/>
      <c r="AO142" s="631"/>
      <c r="AP142" s="631"/>
      <c r="AQ142" s="631"/>
      <c r="AR142" s="631"/>
      <c r="AS142" s="631"/>
      <c r="AT142" s="631"/>
      <c r="AU142" s="631"/>
      <c r="AV142" s="631"/>
    </row>
    <row r="143" spans="1:48" s="643" customFormat="1" ht="15.75">
      <c r="A143" s="374" t="s">
        <v>202</v>
      </c>
      <c r="B143" s="400">
        <v>3815.5</v>
      </c>
      <c r="C143" s="639">
        <v>481000344</v>
      </c>
      <c r="D143" s="640">
        <v>45346</v>
      </c>
      <c r="E143" s="646">
        <v>4735.5833832156113</v>
      </c>
      <c r="F143" s="406">
        <v>4735.5833832156113</v>
      </c>
      <c r="G143" s="641"/>
      <c r="H143" s="642"/>
      <c r="I143" s="631"/>
      <c r="J143" s="631"/>
      <c r="K143" s="631"/>
      <c r="L143" s="631"/>
      <c r="M143" s="631"/>
      <c r="N143" s="631"/>
      <c r="O143" s="631"/>
      <c r="P143" s="631"/>
      <c r="Q143" s="631"/>
      <c r="R143" s="631"/>
      <c r="S143" s="631"/>
      <c r="T143" s="631"/>
      <c r="U143" s="631"/>
      <c r="V143" s="631"/>
      <c r="W143" s="631"/>
      <c r="X143" s="631"/>
      <c r="Y143" s="631"/>
      <c r="Z143" s="631"/>
      <c r="AA143" s="631"/>
      <c r="AB143" s="631"/>
      <c r="AC143" s="631"/>
      <c r="AD143" s="631"/>
      <c r="AE143" s="631"/>
      <c r="AF143" s="631"/>
      <c r="AG143" s="631"/>
      <c r="AH143" s="631"/>
      <c r="AI143" s="631"/>
      <c r="AJ143" s="631"/>
      <c r="AK143" s="631"/>
      <c r="AL143" s="631"/>
      <c r="AM143" s="631"/>
      <c r="AN143" s="631"/>
      <c r="AO143" s="631"/>
      <c r="AP143" s="631"/>
      <c r="AQ143" s="631"/>
      <c r="AR143" s="631"/>
      <c r="AS143" s="631"/>
      <c r="AT143" s="631"/>
      <c r="AU143" s="631"/>
      <c r="AV143" s="631"/>
    </row>
    <row r="144" spans="1:48" s="643" customFormat="1" ht="15.75">
      <c r="A144" s="374" t="s">
        <v>202</v>
      </c>
      <c r="B144" s="400">
        <v>4049.2</v>
      </c>
      <c r="C144" s="639">
        <v>481000345</v>
      </c>
      <c r="D144" s="640">
        <v>45346</v>
      </c>
      <c r="E144" s="646">
        <v>4717.9822839358403</v>
      </c>
      <c r="F144" s="406">
        <v>4717.9822839358403</v>
      </c>
      <c r="G144" s="641"/>
      <c r="H144" s="642"/>
      <c r="I144" s="631"/>
      <c r="J144" s="631"/>
      <c r="K144" s="631"/>
      <c r="L144" s="631"/>
      <c r="M144" s="631"/>
      <c r="N144" s="631"/>
      <c r="O144" s="631"/>
      <c r="P144" s="631"/>
      <c r="Q144" s="631"/>
      <c r="R144" s="631"/>
      <c r="S144" s="631"/>
      <c r="T144" s="631"/>
      <c r="U144" s="631"/>
      <c r="V144" s="631"/>
      <c r="W144" s="631"/>
      <c r="X144" s="631"/>
      <c r="Y144" s="631"/>
      <c r="Z144" s="631"/>
      <c r="AA144" s="631"/>
      <c r="AB144" s="631"/>
      <c r="AC144" s="631"/>
      <c r="AD144" s="631"/>
      <c r="AE144" s="631"/>
      <c r="AF144" s="631"/>
      <c r="AG144" s="631"/>
      <c r="AH144" s="631"/>
      <c r="AI144" s="631"/>
      <c r="AJ144" s="631"/>
      <c r="AK144" s="631"/>
      <c r="AL144" s="631"/>
      <c r="AM144" s="631"/>
      <c r="AN144" s="631"/>
      <c r="AO144" s="631"/>
      <c r="AP144" s="631"/>
      <c r="AQ144" s="631"/>
      <c r="AR144" s="631"/>
      <c r="AS144" s="631"/>
      <c r="AT144" s="631"/>
      <c r="AU144" s="631"/>
      <c r="AV144" s="631"/>
    </row>
    <row r="145" spans="1:48" s="643" customFormat="1" ht="15.75">
      <c r="A145" s="374" t="s">
        <v>202</v>
      </c>
      <c r="B145" s="400">
        <v>3820.5</v>
      </c>
      <c r="C145" s="639">
        <v>481000346</v>
      </c>
      <c r="D145" s="640">
        <v>45347</v>
      </c>
      <c r="E145" s="646">
        <v>4718.4655172413795</v>
      </c>
      <c r="F145" s="406">
        <v>4718.4655172413795</v>
      </c>
      <c r="G145" s="641"/>
      <c r="H145" s="642"/>
      <c r="I145" s="631"/>
      <c r="J145" s="631"/>
      <c r="K145" s="631"/>
      <c r="L145" s="631"/>
      <c r="M145" s="631"/>
      <c r="N145" s="631"/>
      <c r="O145" s="631"/>
      <c r="P145" s="631"/>
      <c r="Q145" s="631"/>
      <c r="R145" s="631"/>
      <c r="S145" s="631"/>
      <c r="T145" s="631"/>
      <c r="U145" s="631"/>
      <c r="V145" s="631"/>
      <c r="W145" s="631"/>
      <c r="X145" s="631"/>
      <c r="Y145" s="631"/>
      <c r="Z145" s="631"/>
      <c r="AA145" s="631"/>
      <c r="AB145" s="631"/>
      <c r="AC145" s="631"/>
      <c r="AD145" s="631"/>
      <c r="AE145" s="631"/>
      <c r="AF145" s="631"/>
      <c r="AG145" s="631"/>
      <c r="AH145" s="631"/>
      <c r="AI145" s="631"/>
      <c r="AJ145" s="631"/>
      <c r="AK145" s="631"/>
      <c r="AL145" s="631"/>
      <c r="AM145" s="631"/>
      <c r="AN145" s="631"/>
      <c r="AO145" s="631"/>
      <c r="AP145" s="631"/>
      <c r="AQ145" s="631"/>
      <c r="AR145" s="631"/>
      <c r="AS145" s="631"/>
      <c r="AT145" s="631"/>
      <c r="AU145" s="631"/>
      <c r="AV145" s="631"/>
    </row>
    <row r="146" spans="1:48">
      <c r="A146" s="407"/>
      <c r="B146" s="408">
        <f>SUM(B4:B145)</f>
        <v>739158.51055036474</v>
      </c>
      <c r="C146" s="409"/>
      <c r="D146" s="410"/>
      <c r="E146" s="411">
        <f>SUMPRODUCT($B$4:$B$145,E4:E145)/($B$146)</f>
        <v>4111.4075728288835</v>
      </c>
      <c r="F146" s="411">
        <f>ROUND(SUMPRODUCT($B$4:$B$145,F4:F145)/($B$146),0)</f>
        <v>3782</v>
      </c>
      <c r="G146" s="413"/>
      <c r="H146" s="631"/>
      <c r="I146" s="631"/>
      <c r="J146" s="631"/>
      <c r="K146" s="631"/>
      <c r="L146" s="631"/>
      <c r="M146" s="631"/>
      <c r="N146" s="631"/>
      <c r="O146" s="631"/>
      <c r="P146" s="631"/>
      <c r="Q146" s="631"/>
      <c r="R146" s="631"/>
      <c r="S146" s="631"/>
      <c r="T146" s="631"/>
      <c r="U146" s="631"/>
      <c r="V146" s="631"/>
      <c r="W146" s="631"/>
      <c r="X146" s="631"/>
      <c r="Y146" s="631"/>
      <c r="Z146" s="631"/>
      <c r="AA146" s="631"/>
      <c r="AB146" s="631"/>
      <c r="AC146" s="631"/>
      <c r="AD146" s="631"/>
      <c r="AE146" s="631"/>
      <c r="AF146" s="631"/>
      <c r="AG146" s="631"/>
      <c r="AH146" s="631"/>
      <c r="AI146" s="631"/>
      <c r="AJ146" s="631"/>
      <c r="AK146" s="631"/>
      <c r="AL146" s="631"/>
      <c r="AM146" s="631"/>
      <c r="AN146" s="631"/>
      <c r="AO146" s="631"/>
      <c r="AP146" s="631"/>
      <c r="AQ146" s="631"/>
      <c r="AR146" s="631"/>
      <c r="AS146" s="631"/>
      <c r="AT146" s="631"/>
      <c r="AU146" s="631"/>
      <c r="AV146" s="631"/>
    </row>
    <row r="147" spans="1:48" ht="13.9" customHeight="1">
      <c r="A147" s="630"/>
      <c r="C147" s="647"/>
      <c r="D147" s="647"/>
      <c r="E147" s="647"/>
      <c r="F147" s="413"/>
      <c r="G147" s="413"/>
      <c r="H147" s="631"/>
      <c r="I147" s="631"/>
      <c r="J147" s="631"/>
      <c r="K147" s="631"/>
      <c r="L147" s="631"/>
      <c r="M147" s="631"/>
      <c r="N147" s="631"/>
      <c r="O147" s="631"/>
      <c r="P147" s="631"/>
      <c r="Q147" s="631"/>
      <c r="R147" s="631"/>
      <c r="S147" s="631"/>
      <c r="T147" s="631"/>
      <c r="U147" s="631"/>
      <c r="V147" s="631"/>
      <c r="W147" s="631"/>
      <c r="X147" s="631"/>
      <c r="Y147" s="631"/>
      <c r="Z147" s="631"/>
      <c r="AA147" s="631"/>
      <c r="AB147" s="631"/>
      <c r="AC147" s="631"/>
      <c r="AD147" s="631"/>
      <c r="AE147" s="631"/>
      <c r="AF147" s="631"/>
      <c r="AG147" s="631"/>
      <c r="AH147" s="631"/>
      <c r="AI147" s="631"/>
      <c r="AJ147" s="631"/>
      <c r="AK147" s="631"/>
      <c r="AL147" s="631"/>
      <c r="AM147" s="631"/>
      <c r="AN147" s="631"/>
      <c r="AO147" s="631"/>
      <c r="AP147" s="631"/>
      <c r="AQ147" s="631"/>
      <c r="AR147" s="631"/>
      <c r="AS147" s="631"/>
      <c r="AT147" s="631"/>
      <c r="AU147" s="631"/>
      <c r="AV147" s="631"/>
    </row>
    <row r="148" spans="1:48" s="653" customFormat="1" ht="15.75">
      <c r="A148" s="626" t="s">
        <v>233</v>
      </c>
      <c r="B148" s="648"/>
      <c r="C148" s="649"/>
      <c r="D148" s="650"/>
      <c r="E148" s="651"/>
      <c r="F148" s="651"/>
      <c r="G148" s="651"/>
      <c r="H148" s="652"/>
      <c r="I148" s="652"/>
      <c r="J148" s="652"/>
      <c r="K148" s="652"/>
      <c r="L148" s="652"/>
      <c r="M148" s="652"/>
      <c r="N148" s="652"/>
      <c r="O148" s="652"/>
      <c r="P148" s="652"/>
      <c r="Q148" s="652"/>
      <c r="R148" s="652"/>
      <c r="S148" s="652"/>
      <c r="T148" s="652"/>
      <c r="U148" s="652"/>
      <c r="V148" s="652"/>
      <c r="W148" s="652"/>
      <c r="X148" s="652"/>
      <c r="Y148" s="652"/>
      <c r="Z148" s="652"/>
      <c r="AA148" s="652"/>
      <c r="AB148" s="652"/>
      <c r="AC148" s="652"/>
      <c r="AD148" s="652"/>
      <c r="AE148" s="652"/>
      <c r="AF148" s="652"/>
      <c r="AG148" s="652"/>
      <c r="AH148" s="652"/>
      <c r="AI148" s="652"/>
      <c r="AJ148" s="652"/>
      <c r="AK148" s="652"/>
      <c r="AL148" s="652"/>
      <c r="AM148" s="652"/>
      <c r="AN148" s="652"/>
      <c r="AO148" s="652"/>
      <c r="AP148" s="652"/>
      <c r="AQ148" s="652"/>
      <c r="AR148" s="652"/>
      <c r="AS148" s="652"/>
      <c r="AT148" s="652"/>
      <c r="AU148" s="652"/>
      <c r="AV148" s="652"/>
    </row>
    <row r="149" spans="1:48" s="653" customFormat="1">
      <c r="A149" s="628" t="s">
        <v>234</v>
      </c>
      <c r="B149" s="654"/>
      <c r="D149" s="650"/>
      <c r="E149" s="651"/>
      <c r="F149" s="651"/>
      <c r="G149" s="651"/>
      <c r="H149" s="649"/>
      <c r="I149" s="655"/>
      <c r="J149" s="655"/>
      <c r="K149" s="655"/>
      <c r="L149" s="655"/>
      <c r="M149" s="655"/>
      <c r="N149" s="649"/>
      <c r="O149" s="649"/>
    </row>
    <row r="150" spans="1:48" s="653" customFormat="1">
      <c r="A150" s="628" t="s">
        <v>235</v>
      </c>
      <c r="B150" s="654"/>
      <c r="D150" s="650"/>
      <c r="E150" s="651"/>
      <c r="F150" s="651"/>
      <c r="G150" s="651"/>
      <c r="H150" s="649"/>
      <c r="I150" s="655"/>
      <c r="J150" s="655"/>
      <c r="K150" s="655"/>
      <c r="L150" s="655"/>
      <c r="M150" s="655"/>
      <c r="N150" s="649"/>
      <c r="O150" s="649"/>
    </row>
    <row r="151" spans="1:48" s="653" customFormat="1" ht="16.149999999999999" customHeight="1">
      <c r="A151" s="199" t="s">
        <v>236</v>
      </c>
      <c r="B151" s="656"/>
      <c r="C151" s="656"/>
      <c r="D151" s="656"/>
      <c r="E151" s="656"/>
      <c r="F151" s="656"/>
      <c r="G151" s="656"/>
      <c r="H151" s="649"/>
      <c r="I151" s="655"/>
      <c r="J151" s="655"/>
      <c r="K151" s="655"/>
      <c r="L151" s="655"/>
      <c r="M151" s="655"/>
      <c r="N151" s="649"/>
      <c r="O151" s="649"/>
    </row>
    <row r="152" spans="1:48" s="653" customFormat="1" ht="15.6" customHeight="1">
      <c r="A152" s="657"/>
      <c r="B152" s="658"/>
      <c r="C152" s="658"/>
      <c r="D152" s="658"/>
      <c r="E152" s="658"/>
      <c r="F152" s="658"/>
      <c r="G152" s="658"/>
    </row>
    <row r="153" spans="1:48" s="387" customFormat="1"/>
    <row r="154" spans="1:48">
      <c r="A154" s="659"/>
    </row>
    <row r="158" spans="1:48">
      <c r="I158" s="630">
        <f>126-4</f>
        <v>122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11" sqref="A11"/>
    </sheetView>
  </sheetViews>
  <sheetFormatPr defaultColWidth="10.7109375" defaultRowHeight="15"/>
  <cols>
    <col min="1" max="1" width="32.42578125" style="362" customWidth="1"/>
    <col min="2" max="2" width="17.7109375" style="362" customWidth="1"/>
    <col min="3" max="3" width="16.42578125" style="362" customWidth="1"/>
    <col min="4" max="4" width="16.28515625" style="362" customWidth="1"/>
    <col min="5" max="5" width="14.85546875" style="362" customWidth="1"/>
    <col min="6" max="6" width="17.28515625" style="362" customWidth="1"/>
    <col min="7" max="9" width="10.7109375" style="362"/>
    <col min="10" max="10" width="13.7109375" style="362" bestFit="1" customWidth="1"/>
    <col min="11" max="11" width="10.7109375" style="362"/>
    <col min="12" max="12" width="16.28515625" style="362" customWidth="1"/>
    <col min="13" max="16384" width="10.7109375" style="362"/>
  </cols>
  <sheetData>
    <row r="1" spans="1:12" ht="18.75">
      <c r="A1" s="361" t="s">
        <v>237</v>
      </c>
      <c r="B1" s="361"/>
      <c r="C1" s="361"/>
      <c r="D1" s="361"/>
      <c r="E1" s="361"/>
      <c r="F1" s="361"/>
    </row>
    <row r="2" spans="1:12">
      <c r="A2" s="363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364" t="s">
        <v>6</v>
      </c>
      <c r="B4" s="375">
        <v>119317.92099999994</v>
      </c>
      <c r="C4" s="372"/>
      <c r="D4" s="373"/>
      <c r="E4" s="661">
        <v>4006.4020565898604</v>
      </c>
      <c r="F4" s="619">
        <v>3592.2512400622841</v>
      </c>
    </row>
    <row r="5" spans="1:12" ht="22.15" customHeight="1">
      <c r="A5" s="364" t="s">
        <v>7</v>
      </c>
      <c r="B5" s="620"/>
      <c r="C5" s="372"/>
      <c r="D5" s="373"/>
      <c r="E5" s="371"/>
      <c r="F5" s="371"/>
      <c r="I5" s="621"/>
      <c r="J5" s="621"/>
      <c r="K5" s="621"/>
    </row>
    <row r="6" spans="1:12">
      <c r="A6" s="622" t="s">
        <v>178</v>
      </c>
      <c r="B6" s="375">
        <v>1941.16</v>
      </c>
      <c r="C6" s="662">
        <v>161000094</v>
      </c>
      <c r="D6" s="663">
        <v>45352</v>
      </c>
      <c r="E6" s="661">
        <v>4207</v>
      </c>
      <c r="F6" s="619">
        <v>4379</v>
      </c>
      <c r="L6" s="380"/>
    </row>
    <row r="7" spans="1:12">
      <c r="A7" s="622" t="s">
        <v>131</v>
      </c>
      <c r="B7" s="375">
        <v>2017.04</v>
      </c>
      <c r="C7" s="662">
        <v>161000094</v>
      </c>
      <c r="D7" s="663">
        <v>45352</v>
      </c>
      <c r="E7" s="661">
        <v>4109</v>
      </c>
      <c r="F7" s="619">
        <v>3443</v>
      </c>
      <c r="J7" s="370"/>
      <c r="K7" s="370"/>
    </row>
    <row r="8" spans="1:12">
      <c r="A8" s="622" t="s">
        <v>159</v>
      </c>
      <c r="B8" s="375">
        <v>3858.95</v>
      </c>
      <c r="C8" s="662">
        <v>161015721</v>
      </c>
      <c r="D8" s="663">
        <v>45353</v>
      </c>
      <c r="E8" s="661">
        <v>3551</v>
      </c>
      <c r="F8" s="619">
        <v>3182</v>
      </c>
      <c r="J8" s="370"/>
      <c r="K8" s="370"/>
    </row>
    <row r="9" spans="1:12">
      <c r="A9" s="622" t="s">
        <v>178</v>
      </c>
      <c r="B9" s="375">
        <v>1210.56</v>
      </c>
      <c r="C9" s="662">
        <v>151000608</v>
      </c>
      <c r="D9" s="663">
        <v>45354</v>
      </c>
      <c r="E9" s="661">
        <v>4296</v>
      </c>
      <c r="F9" s="619">
        <v>3382</v>
      </c>
      <c r="J9" s="370"/>
      <c r="K9" s="370"/>
    </row>
    <row r="10" spans="1:12">
      <c r="A10" s="622" t="s">
        <v>130</v>
      </c>
      <c r="B10" s="375">
        <v>2650.74</v>
      </c>
      <c r="C10" s="662">
        <v>151000608</v>
      </c>
      <c r="D10" s="663">
        <v>45354</v>
      </c>
      <c r="E10" s="661">
        <v>4288</v>
      </c>
      <c r="F10" s="619">
        <v>4455</v>
      </c>
      <c r="J10" s="370"/>
      <c r="K10" s="370"/>
    </row>
    <row r="11" spans="1:12">
      <c r="A11" s="622" t="s">
        <v>11</v>
      </c>
      <c r="B11" s="375">
        <v>3869</v>
      </c>
      <c r="C11" s="662">
        <v>161005293</v>
      </c>
      <c r="D11" s="663">
        <v>45354</v>
      </c>
      <c r="E11" s="661">
        <v>4108</v>
      </c>
      <c r="F11" s="619">
        <v>3538</v>
      </c>
      <c r="J11" s="370"/>
      <c r="K11" s="370"/>
    </row>
    <row r="12" spans="1:12">
      <c r="A12" s="622" t="s">
        <v>99</v>
      </c>
      <c r="B12" s="375">
        <v>3880.8</v>
      </c>
      <c r="C12" s="662">
        <v>161002671</v>
      </c>
      <c r="D12" s="663">
        <v>45359</v>
      </c>
      <c r="E12" s="661">
        <v>3670</v>
      </c>
      <c r="F12" s="619">
        <v>3150</v>
      </c>
      <c r="J12" s="370"/>
      <c r="K12" s="370"/>
    </row>
    <row r="13" spans="1:12">
      <c r="A13" s="622" t="s">
        <v>130</v>
      </c>
      <c r="B13" s="375">
        <v>3878</v>
      </c>
      <c r="C13" s="662">
        <v>161009981</v>
      </c>
      <c r="D13" s="663">
        <v>45364</v>
      </c>
      <c r="E13" s="661">
        <v>3731</v>
      </c>
      <c r="F13" s="619">
        <v>3422</v>
      </c>
      <c r="J13" s="370"/>
      <c r="K13" s="370"/>
    </row>
    <row r="14" spans="1:12">
      <c r="A14" s="622" t="s">
        <v>159</v>
      </c>
      <c r="B14" s="375">
        <v>3717.15</v>
      </c>
      <c r="C14" s="662">
        <v>151000791</v>
      </c>
      <c r="D14" s="663">
        <v>45366</v>
      </c>
      <c r="E14" s="661">
        <v>4516</v>
      </c>
      <c r="F14" s="619">
        <v>2912</v>
      </c>
      <c r="J14" s="370"/>
      <c r="K14" s="370"/>
    </row>
    <row r="15" spans="1:12">
      <c r="A15" s="622" t="s">
        <v>99</v>
      </c>
      <c r="B15" s="375">
        <v>4029</v>
      </c>
      <c r="C15" s="662">
        <v>151000084</v>
      </c>
      <c r="D15" s="663">
        <v>45370</v>
      </c>
      <c r="E15" s="661">
        <v>4580</v>
      </c>
      <c r="F15" s="619">
        <v>3184</v>
      </c>
      <c r="J15" s="370"/>
      <c r="K15" s="370"/>
    </row>
    <row r="16" spans="1:12">
      <c r="A16" s="622" t="s">
        <v>67</v>
      </c>
      <c r="B16" s="375">
        <v>3795.05</v>
      </c>
      <c r="C16" s="662">
        <v>151000798</v>
      </c>
      <c r="D16" s="663">
        <v>45370</v>
      </c>
      <c r="E16" s="661">
        <v>3690</v>
      </c>
      <c r="F16" s="619">
        <v>3263</v>
      </c>
      <c r="J16" s="370"/>
      <c r="K16" s="370"/>
    </row>
    <row r="17" spans="1:12">
      <c r="A17" s="622" t="s">
        <v>71</v>
      </c>
      <c r="B17" s="375">
        <v>3937.45</v>
      </c>
      <c r="C17" s="662">
        <v>162000520</v>
      </c>
      <c r="D17" s="663">
        <v>45360</v>
      </c>
      <c r="E17" s="661">
        <v>4514</v>
      </c>
      <c r="F17" s="619">
        <v>3582</v>
      </c>
      <c r="J17" s="370"/>
      <c r="K17" s="370"/>
    </row>
    <row r="18" spans="1:12">
      <c r="A18" s="622" t="s">
        <v>16</v>
      </c>
      <c r="B18" s="375">
        <v>3954.1</v>
      </c>
      <c r="C18" s="662">
        <v>162000505</v>
      </c>
      <c r="D18" s="663">
        <v>45352</v>
      </c>
      <c r="E18" s="661">
        <v>4241</v>
      </c>
      <c r="F18" s="619">
        <v>3814</v>
      </c>
      <c r="J18" s="370"/>
      <c r="K18" s="370"/>
    </row>
    <row r="19" spans="1:12">
      <c r="A19" s="622" t="s">
        <v>152</v>
      </c>
      <c r="B19" s="375">
        <v>4114.55</v>
      </c>
      <c r="C19" s="662">
        <v>262000004</v>
      </c>
      <c r="D19" s="663">
        <v>45378</v>
      </c>
      <c r="E19" s="661">
        <v>4196</v>
      </c>
      <c r="F19" s="619">
        <v>3648</v>
      </c>
      <c r="J19" s="370"/>
      <c r="K19" s="370"/>
    </row>
    <row r="20" spans="1:12">
      <c r="A20" s="622" t="s">
        <v>101</v>
      </c>
      <c r="B20" s="375">
        <v>3894.55</v>
      </c>
      <c r="C20" s="662">
        <v>451000097</v>
      </c>
      <c r="D20" s="663">
        <v>45368</v>
      </c>
      <c r="E20" s="661">
        <v>3874.1286311969038</v>
      </c>
      <c r="F20" s="619">
        <v>3545</v>
      </c>
      <c r="J20" s="370"/>
      <c r="K20" s="370"/>
    </row>
    <row r="21" spans="1:12">
      <c r="A21" s="622" t="s">
        <v>101</v>
      </c>
      <c r="B21" s="375">
        <v>3905.5</v>
      </c>
      <c r="C21" s="662">
        <v>461000132</v>
      </c>
      <c r="D21" s="663">
        <v>45368</v>
      </c>
      <c r="E21" s="661">
        <v>3874.1286311969038</v>
      </c>
      <c r="F21" s="619">
        <v>3324</v>
      </c>
      <c r="J21" s="370"/>
      <c r="K21" s="370"/>
    </row>
    <row r="22" spans="1:12">
      <c r="A22" s="622" t="s">
        <v>101</v>
      </c>
      <c r="B22" s="375">
        <v>3947.1</v>
      </c>
      <c r="C22" s="662">
        <v>461000136</v>
      </c>
      <c r="D22" s="663">
        <v>45370</v>
      </c>
      <c r="E22" s="661">
        <v>3895.9586923523234</v>
      </c>
      <c r="F22" s="619">
        <v>3708</v>
      </c>
      <c r="J22" s="370"/>
      <c r="K22" s="370"/>
    </row>
    <row r="23" spans="1:12">
      <c r="A23" s="381"/>
      <c r="B23" s="382">
        <f>SUM(B4:B22)</f>
        <v>177918.6209999999</v>
      </c>
      <c r="C23" s="381"/>
      <c r="D23" s="381"/>
      <c r="E23" s="383">
        <f>SUMPRODUCT(E4:E22,$B4:$B22)/$B23</f>
        <v>4024.3808801596883</v>
      </c>
      <c r="F23" s="383">
        <f>SUMPRODUCT(F4:F22,$B4:$B22)/$B23</f>
        <v>3558.2866323694348</v>
      </c>
      <c r="L23" s="385"/>
    </row>
    <row r="25" spans="1:12" s="627" customFormat="1">
      <c r="A25" s="626" t="s">
        <v>238</v>
      </c>
    </row>
    <row r="26" spans="1:12" s="627" customFormat="1">
      <c r="A26" s="628" t="s">
        <v>239</v>
      </c>
    </row>
    <row r="27" spans="1:12" s="627" customFormat="1">
      <c r="A27" s="628" t="s">
        <v>240</v>
      </c>
    </row>
    <row r="28" spans="1:12" s="627" customFormat="1">
      <c r="A28" s="199" t="s">
        <v>241</v>
      </c>
    </row>
    <row r="29" spans="1:12">
      <c r="A29" s="387"/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8"/>
  <sheetViews>
    <sheetView tabSelected="1" zoomScale="84" zoomScaleNormal="84" workbookViewId="0">
      <selection activeCell="A2" sqref="A2"/>
    </sheetView>
  </sheetViews>
  <sheetFormatPr defaultColWidth="12.140625" defaultRowHeight="15"/>
  <cols>
    <col min="1" max="1" width="32.140625" style="660" customWidth="1"/>
    <col min="2" max="2" width="13.7109375" style="630" customWidth="1"/>
    <col min="3" max="3" width="12.85546875" style="630" customWidth="1"/>
    <col min="4" max="4" width="13.7109375" style="630" customWidth="1"/>
    <col min="5" max="5" width="13" style="630" customWidth="1"/>
    <col min="6" max="7" width="12.7109375" style="630" customWidth="1"/>
    <col min="8" max="16384" width="12.140625" style="630"/>
  </cols>
  <sheetData>
    <row r="1" spans="1:48" ht="18.75">
      <c r="A1" s="361" t="s">
        <v>242</v>
      </c>
      <c r="B1" s="361"/>
      <c r="C1" s="361"/>
      <c r="D1" s="361"/>
      <c r="E1" s="361"/>
      <c r="F1" s="361"/>
      <c r="G1" s="629"/>
    </row>
    <row r="3" spans="1:48" s="631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  <c r="G3" s="585"/>
    </row>
    <row r="4" spans="1:48" s="396" customFormat="1" ht="15.75">
      <c r="A4" s="364" t="s">
        <v>6</v>
      </c>
      <c r="B4" s="400">
        <v>386625.51055036468</v>
      </c>
      <c r="C4" s="664"/>
      <c r="D4" s="633"/>
      <c r="E4" s="665">
        <v>4217.1202287477572</v>
      </c>
      <c r="F4" s="406">
        <v>3942.3391567976851</v>
      </c>
      <c r="G4" s="635"/>
      <c r="H4" s="636"/>
      <c r="J4" s="635"/>
      <c r="K4" s="635"/>
      <c r="L4" s="631"/>
    </row>
    <row r="5" spans="1:48" s="396" customFormat="1">
      <c r="A5" s="240" t="s">
        <v>7</v>
      </c>
      <c r="B5" s="637"/>
      <c r="C5" s="633"/>
      <c r="D5" s="633"/>
      <c r="E5" s="366"/>
      <c r="F5" s="366"/>
      <c r="G5" s="638"/>
      <c r="H5" s="631"/>
      <c r="I5" s="631"/>
      <c r="J5" s="631"/>
      <c r="K5" s="631"/>
      <c r="L5" s="631"/>
    </row>
    <row r="6" spans="1:48" s="643" customFormat="1" ht="15.75">
      <c r="A6" s="374" t="s">
        <v>13</v>
      </c>
      <c r="B6" s="400">
        <v>1859.83</v>
      </c>
      <c r="C6" s="666">
        <v>162002857</v>
      </c>
      <c r="D6" s="667">
        <v>45350</v>
      </c>
      <c r="E6" s="668">
        <v>3764</v>
      </c>
      <c r="F6" s="406">
        <v>2183</v>
      </c>
      <c r="G6" s="641"/>
      <c r="H6" s="642"/>
      <c r="I6" s="631"/>
      <c r="J6" s="631"/>
      <c r="K6" s="631"/>
      <c r="L6" s="631"/>
      <c r="M6" s="631"/>
      <c r="N6" s="631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C6" s="631"/>
      <c r="AD6" s="631"/>
      <c r="AE6" s="631"/>
      <c r="AF6" s="631"/>
      <c r="AG6" s="631"/>
      <c r="AH6" s="631"/>
      <c r="AI6" s="631"/>
      <c r="AJ6" s="631"/>
      <c r="AK6" s="631"/>
      <c r="AL6" s="631"/>
      <c r="AM6" s="631"/>
      <c r="AN6" s="631"/>
      <c r="AO6" s="631"/>
      <c r="AP6" s="631"/>
      <c r="AQ6" s="631"/>
      <c r="AR6" s="631"/>
      <c r="AS6" s="631"/>
      <c r="AT6" s="631"/>
      <c r="AU6" s="631"/>
      <c r="AV6" s="631"/>
    </row>
    <row r="7" spans="1:48" s="643" customFormat="1" ht="15.75">
      <c r="A7" s="374" t="s">
        <v>14</v>
      </c>
      <c r="B7" s="400">
        <v>1902.47</v>
      </c>
      <c r="C7" s="666">
        <v>162002857</v>
      </c>
      <c r="D7" s="667">
        <v>45350</v>
      </c>
      <c r="E7" s="668">
        <v>4041</v>
      </c>
      <c r="F7" s="406">
        <v>2412</v>
      </c>
      <c r="G7" s="641"/>
      <c r="H7" s="642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  <c r="T7" s="631"/>
      <c r="U7" s="631"/>
      <c r="V7" s="631"/>
      <c r="W7" s="631"/>
      <c r="X7" s="631"/>
      <c r="Y7" s="631"/>
      <c r="Z7" s="631"/>
      <c r="AA7" s="631"/>
      <c r="AB7" s="631"/>
      <c r="AC7" s="631"/>
      <c r="AD7" s="631"/>
      <c r="AE7" s="631"/>
      <c r="AF7" s="631"/>
      <c r="AG7" s="631"/>
      <c r="AH7" s="631"/>
      <c r="AI7" s="631"/>
      <c r="AJ7" s="631"/>
      <c r="AK7" s="631"/>
      <c r="AL7" s="631"/>
      <c r="AM7" s="631"/>
      <c r="AN7" s="631"/>
      <c r="AO7" s="631"/>
      <c r="AP7" s="631"/>
      <c r="AQ7" s="631"/>
      <c r="AR7" s="631"/>
      <c r="AS7" s="631"/>
      <c r="AT7" s="631"/>
      <c r="AU7" s="631"/>
      <c r="AV7" s="631"/>
    </row>
    <row r="8" spans="1:48" s="643" customFormat="1" ht="15.75">
      <c r="A8" s="374" t="s">
        <v>159</v>
      </c>
      <c r="B8" s="400">
        <v>4176.1499999999996</v>
      </c>
      <c r="C8" s="666">
        <v>151000779</v>
      </c>
      <c r="D8" s="667">
        <v>45351</v>
      </c>
      <c r="E8" s="668">
        <v>4127</v>
      </c>
      <c r="F8" s="406">
        <v>3477</v>
      </c>
      <c r="G8" s="641"/>
      <c r="H8" s="642"/>
      <c r="I8" s="631"/>
      <c r="J8" s="631"/>
      <c r="K8" s="631"/>
      <c r="L8" s="631"/>
      <c r="M8" s="631"/>
      <c r="N8" s="631"/>
      <c r="O8" s="631"/>
      <c r="P8" s="631"/>
      <c r="Q8" s="631"/>
      <c r="R8" s="631"/>
      <c r="S8" s="631"/>
      <c r="T8" s="631"/>
      <c r="U8" s="631"/>
      <c r="V8" s="631"/>
      <c r="W8" s="631"/>
      <c r="X8" s="631"/>
      <c r="Y8" s="631"/>
      <c r="Z8" s="631"/>
      <c r="AA8" s="631"/>
      <c r="AB8" s="631"/>
      <c r="AC8" s="631"/>
      <c r="AD8" s="631"/>
      <c r="AE8" s="631"/>
      <c r="AF8" s="631"/>
      <c r="AG8" s="631"/>
      <c r="AH8" s="631"/>
      <c r="AI8" s="631"/>
      <c r="AJ8" s="631"/>
      <c r="AK8" s="631"/>
      <c r="AL8" s="631"/>
      <c r="AM8" s="631"/>
      <c r="AN8" s="631"/>
      <c r="AO8" s="631"/>
      <c r="AP8" s="631"/>
      <c r="AQ8" s="631"/>
      <c r="AR8" s="631"/>
      <c r="AS8" s="631"/>
      <c r="AT8" s="631"/>
      <c r="AU8" s="631"/>
      <c r="AV8" s="631"/>
    </row>
    <row r="9" spans="1:48" s="643" customFormat="1" ht="15.75">
      <c r="A9" s="374" t="s">
        <v>11</v>
      </c>
      <c r="B9" s="400">
        <v>4080</v>
      </c>
      <c r="C9" s="666">
        <v>161005289</v>
      </c>
      <c r="D9" s="667">
        <v>45352</v>
      </c>
      <c r="E9" s="668">
        <v>4107</v>
      </c>
      <c r="F9" s="406">
        <v>3074</v>
      </c>
      <c r="G9" s="641"/>
      <c r="H9" s="642"/>
      <c r="I9" s="631"/>
      <c r="J9" s="631"/>
      <c r="K9" s="631"/>
      <c r="L9" s="631"/>
      <c r="M9" s="631"/>
      <c r="N9" s="631"/>
      <c r="O9" s="631"/>
      <c r="P9" s="631"/>
      <c r="Q9" s="631"/>
      <c r="R9" s="631"/>
      <c r="S9" s="631"/>
      <c r="T9" s="631"/>
      <c r="U9" s="631"/>
      <c r="V9" s="631"/>
      <c r="W9" s="631"/>
      <c r="X9" s="631"/>
      <c r="Y9" s="631"/>
      <c r="Z9" s="631"/>
      <c r="AA9" s="631"/>
      <c r="AB9" s="631"/>
      <c r="AC9" s="631"/>
      <c r="AD9" s="631"/>
      <c r="AE9" s="631"/>
      <c r="AF9" s="631"/>
      <c r="AG9" s="631"/>
      <c r="AH9" s="631"/>
      <c r="AI9" s="631"/>
      <c r="AJ9" s="631"/>
      <c r="AK9" s="631"/>
      <c r="AL9" s="631"/>
      <c r="AM9" s="631"/>
      <c r="AN9" s="631"/>
      <c r="AO9" s="631"/>
      <c r="AP9" s="631"/>
      <c r="AQ9" s="631"/>
      <c r="AR9" s="631"/>
      <c r="AS9" s="631"/>
      <c r="AT9" s="631"/>
      <c r="AU9" s="631"/>
      <c r="AV9" s="631"/>
    </row>
    <row r="10" spans="1:48" s="643" customFormat="1" ht="15.75">
      <c r="A10" s="374" t="s">
        <v>178</v>
      </c>
      <c r="B10" s="400">
        <v>810.34</v>
      </c>
      <c r="C10" s="666">
        <v>161009976</v>
      </c>
      <c r="D10" s="667">
        <v>45352</v>
      </c>
      <c r="E10" s="668">
        <v>4278</v>
      </c>
      <c r="F10" s="406">
        <v>3623</v>
      </c>
      <c r="G10" s="641"/>
      <c r="H10" s="642"/>
      <c r="I10" s="631"/>
      <c r="J10" s="631"/>
      <c r="K10" s="631"/>
      <c r="L10" s="631"/>
      <c r="M10" s="631"/>
      <c r="N10" s="631"/>
      <c r="O10" s="631"/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1"/>
      <c r="AI10" s="631"/>
      <c r="AJ10" s="631"/>
      <c r="AK10" s="631"/>
      <c r="AL10" s="631"/>
      <c r="AM10" s="631"/>
      <c r="AN10" s="631"/>
      <c r="AO10" s="631"/>
      <c r="AP10" s="631"/>
      <c r="AQ10" s="631"/>
      <c r="AR10" s="631"/>
      <c r="AS10" s="631"/>
      <c r="AT10" s="631"/>
      <c r="AU10" s="631"/>
      <c r="AV10" s="631"/>
    </row>
    <row r="11" spans="1:48" s="643" customFormat="1" ht="15.75">
      <c r="A11" s="374" t="s">
        <v>130</v>
      </c>
      <c r="B11" s="400">
        <v>3080.26</v>
      </c>
      <c r="C11" s="666">
        <v>161009976</v>
      </c>
      <c r="D11" s="667">
        <v>45352</v>
      </c>
      <c r="E11" s="668">
        <v>4252</v>
      </c>
      <c r="F11" s="406">
        <v>3475</v>
      </c>
      <c r="G11" s="641"/>
      <c r="H11" s="642"/>
      <c r="I11" s="631"/>
      <c r="J11" s="631"/>
      <c r="K11" s="631"/>
      <c r="L11" s="631"/>
      <c r="M11" s="631"/>
      <c r="N11" s="631"/>
      <c r="O11" s="631"/>
      <c r="P11" s="631"/>
      <c r="Q11" s="631"/>
      <c r="R11" s="631"/>
      <c r="S11" s="631"/>
      <c r="T11" s="631"/>
      <c r="U11" s="631"/>
      <c r="V11" s="631"/>
      <c r="W11" s="631"/>
      <c r="X11" s="631"/>
      <c r="Y11" s="631"/>
      <c r="Z11" s="631"/>
      <c r="AA11" s="631"/>
      <c r="AB11" s="631"/>
      <c r="AC11" s="631"/>
      <c r="AD11" s="631"/>
      <c r="AE11" s="631"/>
      <c r="AF11" s="631"/>
      <c r="AG11" s="631"/>
      <c r="AH11" s="631"/>
      <c r="AI11" s="631"/>
      <c r="AJ11" s="631"/>
      <c r="AK11" s="631"/>
      <c r="AL11" s="631"/>
      <c r="AM11" s="631"/>
      <c r="AN11" s="631"/>
      <c r="AO11" s="631"/>
      <c r="AP11" s="631"/>
      <c r="AQ11" s="631"/>
      <c r="AR11" s="631"/>
      <c r="AS11" s="631"/>
      <c r="AT11" s="631"/>
      <c r="AU11" s="631"/>
      <c r="AV11" s="631"/>
    </row>
    <row r="12" spans="1:48" s="643" customFormat="1" ht="15.75">
      <c r="A12" s="374" t="s">
        <v>159</v>
      </c>
      <c r="B12" s="400">
        <v>3937.65</v>
      </c>
      <c r="C12" s="666">
        <v>161015719</v>
      </c>
      <c r="D12" s="667">
        <v>45352</v>
      </c>
      <c r="E12" s="668">
        <v>3776</v>
      </c>
      <c r="F12" s="406">
        <v>2846</v>
      </c>
      <c r="G12" s="641"/>
      <c r="H12" s="642"/>
      <c r="I12" s="631"/>
      <c r="J12" s="631"/>
      <c r="K12" s="631"/>
      <c r="L12" s="631"/>
      <c r="M12" s="631"/>
      <c r="N12" s="631"/>
      <c r="O12" s="631"/>
      <c r="P12" s="631"/>
      <c r="Q12" s="631"/>
      <c r="R12" s="631"/>
      <c r="S12" s="631"/>
      <c r="T12" s="631"/>
      <c r="U12" s="631"/>
      <c r="V12" s="631"/>
      <c r="W12" s="631"/>
      <c r="X12" s="631"/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631"/>
      <c r="AK12" s="631"/>
      <c r="AL12" s="631"/>
      <c r="AM12" s="631"/>
      <c r="AN12" s="631"/>
      <c r="AO12" s="631"/>
      <c r="AP12" s="631"/>
      <c r="AQ12" s="631"/>
      <c r="AR12" s="631"/>
      <c r="AS12" s="631"/>
      <c r="AT12" s="631"/>
      <c r="AU12" s="631"/>
      <c r="AV12" s="631"/>
    </row>
    <row r="13" spans="1:48" s="643" customFormat="1" ht="30">
      <c r="A13" s="374" t="s">
        <v>8</v>
      </c>
      <c r="B13" s="400">
        <v>3720.55</v>
      </c>
      <c r="C13" s="666">
        <v>162002863</v>
      </c>
      <c r="D13" s="667">
        <v>45353</v>
      </c>
      <c r="E13" s="668">
        <v>3712</v>
      </c>
      <c r="F13" s="406">
        <v>3509</v>
      </c>
      <c r="G13" s="641"/>
      <c r="H13" s="642"/>
      <c r="I13" s="631"/>
      <c r="J13" s="631"/>
      <c r="K13" s="631"/>
      <c r="L13" s="631"/>
      <c r="M13" s="631"/>
      <c r="N13" s="631"/>
      <c r="O13" s="631"/>
      <c r="P13" s="631"/>
      <c r="Q13" s="631"/>
      <c r="R13" s="631"/>
      <c r="S13" s="631"/>
      <c r="T13" s="631"/>
      <c r="U13" s="631"/>
      <c r="V13" s="631"/>
      <c r="W13" s="631"/>
      <c r="X13" s="631"/>
      <c r="Y13" s="631"/>
      <c r="Z13" s="631"/>
      <c r="AA13" s="631"/>
      <c r="AB13" s="631"/>
      <c r="AC13" s="631"/>
      <c r="AD13" s="631"/>
      <c r="AE13" s="631"/>
      <c r="AF13" s="631"/>
      <c r="AG13" s="631"/>
      <c r="AH13" s="631"/>
      <c r="AI13" s="631"/>
      <c r="AJ13" s="631"/>
      <c r="AK13" s="631"/>
      <c r="AL13" s="631"/>
      <c r="AM13" s="631"/>
      <c r="AN13" s="631"/>
      <c r="AO13" s="631"/>
      <c r="AP13" s="631"/>
      <c r="AQ13" s="631"/>
      <c r="AR13" s="631"/>
      <c r="AS13" s="631"/>
      <c r="AT13" s="631"/>
      <c r="AU13" s="631"/>
      <c r="AV13" s="631"/>
    </row>
    <row r="14" spans="1:48" s="643" customFormat="1" ht="15.75">
      <c r="A14" s="374" t="s">
        <v>11</v>
      </c>
      <c r="B14" s="400">
        <v>3916.9</v>
      </c>
      <c r="C14" s="666">
        <v>151000392</v>
      </c>
      <c r="D14" s="667">
        <v>45353</v>
      </c>
      <c r="E14" s="668">
        <v>4134</v>
      </c>
      <c r="F14" s="406">
        <v>3603</v>
      </c>
      <c r="G14" s="641"/>
      <c r="H14" s="642"/>
      <c r="I14" s="631"/>
      <c r="J14" s="631"/>
      <c r="K14" s="631"/>
      <c r="L14" s="631"/>
      <c r="M14" s="631"/>
      <c r="N14" s="631"/>
      <c r="O14" s="631"/>
      <c r="P14" s="631"/>
      <c r="Q14" s="631"/>
      <c r="R14" s="631"/>
      <c r="S14" s="631"/>
      <c r="T14" s="631"/>
      <c r="U14" s="631"/>
      <c r="V14" s="631"/>
      <c r="W14" s="631"/>
      <c r="X14" s="631"/>
      <c r="Y14" s="631"/>
      <c r="Z14" s="631"/>
      <c r="AA14" s="631"/>
      <c r="AB14" s="631"/>
      <c r="AC14" s="631"/>
      <c r="AD14" s="631"/>
      <c r="AE14" s="631"/>
      <c r="AF14" s="631"/>
      <c r="AG14" s="631"/>
      <c r="AH14" s="631"/>
      <c r="AI14" s="631"/>
      <c r="AJ14" s="631"/>
      <c r="AK14" s="631"/>
      <c r="AL14" s="631"/>
      <c r="AM14" s="631"/>
      <c r="AN14" s="631"/>
      <c r="AO14" s="631"/>
      <c r="AP14" s="631"/>
      <c r="AQ14" s="631"/>
      <c r="AR14" s="631"/>
      <c r="AS14" s="631"/>
      <c r="AT14" s="631"/>
      <c r="AU14" s="631"/>
      <c r="AV14" s="631"/>
    </row>
    <row r="15" spans="1:48" s="643" customFormat="1" ht="15.75">
      <c r="A15" s="374" t="s">
        <v>68</v>
      </c>
      <c r="B15" s="400">
        <v>4012.8</v>
      </c>
      <c r="C15" s="666">
        <v>161015720</v>
      </c>
      <c r="D15" s="667">
        <v>45353</v>
      </c>
      <c r="E15" s="668">
        <v>3476</v>
      </c>
      <c r="F15" s="406">
        <v>3136</v>
      </c>
      <c r="G15" s="641"/>
      <c r="H15" s="642"/>
      <c r="I15" s="631"/>
      <c r="J15" s="631"/>
      <c r="K15" s="631"/>
      <c r="L15" s="631"/>
      <c r="M15" s="631"/>
      <c r="N15" s="631"/>
      <c r="O15" s="631"/>
      <c r="P15" s="631"/>
      <c r="Q15" s="631"/>
      <c r="R15" s="631"/>
      <c r="S15" s="631"/>
      <c r="T15" s="631"/>
      <c r="U15" s="631"/>
      <c r="V15" s="631"/>
      <c r="W15" s="631"/>
      <c r="X15" s="631"/>
      <c r="Y15" s="631"/>
      <c r="Z15" s="631"/>
      <c r="AA15" s="631"/>
      <c r="AB15" s="631"/>
      <c r="AC15" s="631"/>
      <c r="AD15" s="631"/>
      <c r="AE15" s="631"/>
      <c r="AF15" s="631"/>
      <c r="AG15" s="631"/>
      <c r="AH15" s="631"/>
      <c r="AI15" s="631"/>
      <c r="AJ15" s="631"/>
      <c r="AK15" s="631"/>
      <c r="AL15" s="631"/>
      <c r="AM15" s="631"/>
      <c r="AN15" s="631"/>
      <c r="AO15" s="631"/>
      <c r="AP15" s="631"/>
      <c r="AQ15" s="631"/>
      <c r="AR15" s="631"/>
      <c r="AS15" s="631"/>
      <c r="AT15" s="631"/>
      <c r="AU15" s="631"/>
      <c r="AV15" s="631"/>
    </row>
    <row r="16" spans="1:48" s="643" customFormat="1" ht="15.75">
      <c r="A16" s="374" t="s">
        <v>36</v>
      </c>
      <c r="B16" s="400">
        <v>3922.1</v>
      </c>
      <c r="C16" s="666">
        <v>151000088</v>
      </c>
      <c r="D16" s="667">
        <v>45352</v>
      </c>
      <c r="E16" s="668">
        <v>4284</v>
      </c>
      <c r="F16" s="406">
        <v>3372</v>
      </c>
      <c r="G16" s="641"/>
      <c r="H16" s="642"/>
      <c r="I16" s="631"/>
      <c r="J16" s="631"/>
      <c r="K16" s="631"/>
      <c r="L16" s="631"/>
      <c r="M16" s="631"/>
      <c r="N16" s="631"/>
      <c r="O16" s="631"/>
      <c r="P16" s="631"/>
      <c r="Q16" s="631"/>
      <c r="R16" s="631"/>
      <c r="S16" s="631"/>
      <c r="T16" s="631"/>
      <c r="U16" s="631"/>
      <c r="V16" s="631"/>
      <c r="W16" s="631"/>
      <c r="X16" s="631"/>
      <c r="Y16" s="631"/>
      <c r="Z16" s="631"/>
      <c r="AA16" s="631"/>
      <c r="AB16" s="631"/>
      <c r="AC16" s="631"/>
      <c r="AD16" s="631"/>
      <c r="AE16" s="631"/>
      <c r="AF16" s="631"/>
      <c r="AG16" s="631"/>
      <c r="AH16" s="631"/>
      <c r="AI16" s="631"/>
      <c r="AJ16" s="631"/>
      <c r="AK16" s="631"/>
      <c r="AL16" s="631"/>
      <c r="AM16" s="631"/>
      <c r="AN16" s="631"/>
      <c r="AO16" s="631"/>
      <c r="AP16" s="631"/>
      <c r="AQ16" s="631"/>
      <c r="AR16" s="631"/>
      <c r="AS16" s="631"/>
      <c r="AT16" s="631"/>
      <c r="AU16" s="631"/>
      <c r="AV16" s="631"/>
    </row>
    <row r="17" spans="1:48" s="643" customFormat="1" ht="15.75">
      <c r="A17" s="374" t="s">
        <v>13</v>
      </c>
      <c r="B17" s="400">
        <v>1772.65</v>
      </c>
      <c r="C17" s="666">
        <v>162002865</v>
      </c>
      <c r="D17" s="667">
        <v>45354</v>
      </c>
      <c r="E17" s="668">
        <v>3756</v>
      </c>
      <c r="F17" s="406">
        <v>3364</v>
      </c>
      <c r="G17" s="641"/>
      <c r="H17" s="642"/>
      <c r="I17" s="631"/>
      <c r="J17" s="631"/>
      <c r="K17" s="631"/>
      <c r="L17" s="631"/>
      <c r="M17" s="631"/>
      <c r="N17" s="631"/>
      <c r="O17" s="631"/>
      <c r="P17" s="631"/>
      <c r="Q17" s="631"/>
      <c r="R17" s="631"/>
      <c r="S17" s="631"/>
      <c r="T17" s="631"/>
      <c r="U17" s="631"/>
      <c r="V17" s="631"/>
      <c r="W17" s="631"/>
      <c r="X17" s="631"/>
      <c r="Y17" s="631"/>
      <c r="Z17" s="631"/>
      <c r="AA17" s="631"/>
      <c r="AB17" s="631"/>
      <c r="AC17" s="631"/>
      <c r="AD17" s="631"/>
      <c r="AE17" s="631"/>
      <c r="AF17" s="631"/>
      <c r="AG17" s="631"/>
      <c r="AH17" s="631"/>
      <c r="AI17" s="631"/>
      <c r="AJ17" s="631"/>
      <c r="AK17" s="631"/>
      <c r="AL17" s="631"/>
      <c r="AM17" s="631"/>
      <c r="AN17" s="631"/>
      <c r="AO17" s="631"/>
      <c r="AP17" s="631"/>
      <c r="AQ17" s="631"/>
      <c r="AR17" s="631"/>
      <c r="AS17" s="631"/>
      <c r="AT17" s="631"/>
      <c r="AU17" s="631"/>
      <c r="AV17" s="631"/>
    </row>
    <row r="18" spans="1:48" s="643" customFormat="1" ht="15.75">
      <c r="A18" s="374" t="s">
        <v>14</v>
      </c>
      <c r="B18" s="400">
        <v>1951.25</v>
      </c>
      <c r="C18" s="666">
        <v>162002865</v>
      </c>
      <c r="D18" s="667">
        <v>45354</v>
      </c>
      <c r="E18" s="668">
        <v>4008</v>
      </c>
      <c r="F18" s="406">
        <v>3165</v>
      </c>
      <c r="G18" s="641"/>
      <c r="H18" s="642"/>
      <c r="I18" s="631"/>
      <c r="J18" s="631"/>
      <c r="K18" s="631"/>
      <c r="L18" s="631"/>
      <c r="M18" s="631"/>
      <c r="N18" s="631"/>
      <c r="O18" s="631"/>
      <c r="P18" s="631"/>
      <c r="Q18" s="631"/>
      <c r="R18" s="631"/>
      <c r="S18" s="631"/>
      <c r="T18" s="631"/>
      <c r="U18" s="631"/>
      <c r="V18" s="631"/>
      <c r="W18" s="631"/>
      <c r="X18" s="631"/>
      <c r="Y18" s="631"/>
      <c r="Z18" s="631"/>
      <c r="AA18" s="631"/>
      <c r="AB18" s="631"/>
      <c r="AC18" s="631"/>
      <c r="AD18" s="631"/>
      <c r="AE18" s="631"/>
      <c r="AF18" s="631"/>
      <c r="AG18" s="631"/>
      <c r="AH18" s="631"/>
      <c r="AI18" s="631"/>
      <c r="AJ18" s="631"/>
      <c r="AK18" s="631"/>
      <c r="AL18" s="631"/>
      <c r="AM18" s="631"/>
      <c r="AN18" s="631"/>
      <c r="AO18" s="631"/>
      <c r="AP18" s="631"/>
      <c r="AQ18" s="631"/>
      <c r="AR18" s="631"/>
      <c r="AS18" s="631"/>
      <c r="AT18" s="631"/>
      <c r="AU18" s="631"/>
      <c r="AV18" s="631"/>
    </row>
    <row r="19" spans="1:48" s="643" customFormat="1" ht="15.75">
      <c r="A19" s="374" t="s">
        <v>15</v>
      </c>
      <c r="B19" s="400">
        <v>3974.4</v>
      </c>
      <c r="C19" s="666">
        <v>151000120</v>
      </c>
      <c r="D19" s="667">
        <v>45354</v>
      </c>
      <c r="E19" s="669">
        <v>4569.7526062366633</v>
      </c>
      <c r="F19" s="406">
        <v>4064</v>
      </c>
      <c r="G19" s="641"/>
      <c r="H19" s="642"/>
      <c r="I19" s="631"/>
      <c r="J19" s="631"/>
      <c r="K19" s="631"/>
      <c r="L19" s="631"/>
      <c r="M19" s="631"/>
      <c r="N19" s="631"/>
      <c r="O19" s="631"/>
      <c r="P19" s="631"/>
      <c r="Q19" s="631"/>
      <c r="R19" s="631"/>
      <c r="S19" s="631"/>
      <c r="T19" s="631"/>
      <c r="U19" s="631"/>
      <c r="V19" s="631"/>
      <c r="W19" s="631"/>
      <c r="X19" s="631"/>
      <c r="Y19" s="631"/>
      <c r="Z19" s="631"/>
      <c r="AA19" s="631"/>
      <c r="AB19" s="631"/>
      <c r="AC19" s="631"/>
      <c r="AD19" s="631"/>
      <c r="AE19" s="631"/>
      <c r="AF19" s="631"/>
      <c r="AG19" s="631"/>
      <c r="AH19" s="631"/>
      <c r="AI19" s="631"/>
      <c r="AJ19" s="631"/>
      <c r="AK19" s="631"/>
      <c r="AL19" s="631"/>
      <c r="AM19" s="631"/>
      <c r="AN19" s="631"/>
      <c r="AO19" s="631"/>
      <c r="AP19" s="631"/>
      <c r="AQ19" s="631"/>
      <c r="AR19" s="631"/>
      <c r="AS19" s="631"/>
      <c r="AT19" s="631"/>
      <c r="AU19" s="631"/>
      <c r="AV19" s="631"/>
    </row>
    <row r="20" spans="1:48" s="643" customFormat="1" ht="15.75">
      <c r="A20" s="374" t="s">
        <v>159</v>
      </c>
      <c r="B20" s="400">
        <v>3128.9</v>
      </c>
      <c r="C20" s="666">
        <v>151000783</v>
      </c>
      <c r="D20" s="667">
        <v>45353</v>
      </c>
      <c r="E20" s="669">
        <v>4519</v>
      </c>
      <c r="F20" s="406">
        <v>2470</v>
      </c>
      <c r="G20" s="641"/>
      <c r="H20" s="642"/>
      <c r="I20" s="631"/>
      <c r="J20" s="631"/>
      <c r="K20" s="631"/>
      <c r="L20" s="631"/>
      <c r="M20" s="631"/>
      <c r="N20" s="631"/>
      <c r="O20" s="631"/>
      <c r="P20" s="631"/>
      <c r="Q20" s="631"/>
      <c r="R20" s="631"/>
      <c r="S20" s="631"/>
      <c r="T20" s="631"/>
      <c r="U20" s="631"/>
      <c r="V20" s="631"/>
      <c r="W20" s="631"/>
      <c r="X20" s="631"/>
      <c r="Y20" s="631"/>
      <c r="Z20" s="631"/>
      <c r="AA20" s="631"/>
      <c r="AB20" s="631"/>
      <c r="AC20" s="631"/>
      <c r="AD20" s="631"/>
      <c r="AE20" s="631"/>
      <c r="AF20" s="631"/>
      <c r="AG20" s="631"/>
      <c r="AH20" s="631"/>
      <c r="AI20" s="631"/>
      <c r="AJ20" s="631"/>
      <c r="AK20" s="631"/>
      <c r="AL20" s="631"/>
      <c r="AM20" s="631"/>
      <c r="AN20" s="631"/>
      <c r="AO20" s="631"/>
      <c r="AP20" s="631"/>
      <c r="AQ20" s="631"/>
      <c r="AR20" s="631"/>
      <c r="AS20" s="631"/>
      <c r="AT20" s="631"/>
      <c r="AU20" s="631"/>
      <c r="AV20" s="631"/>
    </row>
    <row r="21" spans="1:48" s="643" customFormat="1" ht="15.75">
      <c r="A21" s="374" t="s">
        <v>131</v>
      </c>
      <c r="B21" s="400">
        <v>3967.6</v>
      </c>
      <c r="C21" s="666">
        <v>161009977</v>
      </c>
      <c r="D21" s="667">
        <v>45354</v>
      </c>
      <c r="E21" s="669">
        <v>4134</v>
      </c>
      <c r="F21" s="406">
        <v>3958</v>
      </c>
      <c r="G21" s="641"/>
      <c r="H21" s="642"/>
      <c r="I21" s="631"/>
      <c r="J21" s="631"/>
      <c r="K21" s="631"/>
      <c r="L21" s="631"/>
      <c r="M21" s="631"/>
      <c r="N21" s="631"/>
      <c r="O21" s="631"/>
      <c r="P21" s="631"/>
      <c r="Q21" s="631"/>
      <c r="R21" s="631"/>
      <c r="S21" s="631"/>
      <c r="T21" s="631"/>
      <c r="U21" s="631"/>
      <c r="V21" s="631"/>
      <c r="W21" s="631"/>
      <c r="X21" s="631"/>
      <c r="Y21" s="631"/>
      <c r="Z21" s="631"/>
      <c r="AA21" s="631"/>
      <c r="AB21" s="631"/>
      <c r="AC21" s="631"/>
      <c r="AD21" s="631"/>
      <c r="AE21" s="631"/>
      <c r="AF21" s="631"/>
      <c r="AG21" s="631"/>
      <c r="AH21" s="631"/>
      <c r="AI21" s="631"/>
      <c r="AJ21" s="631"/>
      <c r="AK21" s="631"/>
      <c r="AL21" s="631"/>
      <c r="AM21" s="631"/>
      <c r="AN21" s="631"/>
      <c r="AO21" s="631"/>
      <c r="AP21" s="631"/>
      <c r="AQ21" s="631"/>
      <c r="AR21" s="631"/>
      <c r="AS21" s="631"/>
      <c r="AT21" s="631"/>
      <c r="AU21" s="631"/>
      <c r="AV21" s="631"/>
    </row>
    <row r="22" spans="1:48" s="643" customFormat="1" ht="15.75">
      <c r="A22" s="374" t="s">
        <v>67</v>
      </c>
      <c r="B22" s="400">
        <v>3524.8</v>
      </c>
      <c r="C22" s="666">
        <v>151000784</v>
      </c>
      <c r="D22" s="667">
        <v>45355</v>
      </c>
      <c r="E22" s="669">
        <v>3680</v>
      </c>
      <c r="F22" s="406">
        <v>3509</v>
      </c>
      <c r="G22" s="641"/>
      <c r="H22" s="642"/>
      <c r="I22" s="631"/>
      <c r="J22" s="631"/>
      <c r="K22" s="631"/>
      <c r="L22" s="631"/>
      <c r="M22" s="631"/>
      <c r="N22" s="631"/>
      <c r="O22" s="631"/>
      <c r="P22" s="631"/>
      <c r="Q22" s="631"/>
      <c r="R22" s="631"/>
      <c r="S22" s="631"/>
      <c r="T22" s="631"/>
      <c r="U22" s="631"/>
      <c r="V22" s="631"/>
      <c r="W22" s="631"/>
      <c r="X22" s="631"/>
      <c r="Y22" s="631"/>
      <c r="Z22" s="631"/>
      <c r="AA22" s="631"/>
      <c r="AB22" s="631"/>
      <c r="AC22" s="631"/>
      <c r="AD22" s="631"/>
      <c r="AE22" s="631"/>
      <c r="AF22" s="631"/>
      <c r="AG22" s="631"/>
      <c r="AH22" s="631"/>
      <c r="AI22" s="631"/>
      <c r="AJ22" s="631"/>
      <c r="AK22" s="631"/>
      <c r="AL22" s="631"/>
      <c r="AM22" s="631"/>
      <c r="AN22" s="631"/>
      <c r="AO22" s="631"/>
      <c r="AP22" s="631"/>
      <c r="AQ22" s="631"/>
      <c r="AR22" s="631"/>
      <c r="AS22" s="631"/>
      <c r="AT22" s="631"/>
      <c r="AU22" s="631"/>
      <c r="AV22" s="631"/>
    </row>
    <row r="23" spans="1:48" s="643" customFormat="1" ht="15.75">
      <c r="A23" s="374" t="s">
        <v>178</v>
      </c>
      <c r="B23" s="400">
        <v>1901.79</v>
      </c>
      <c r="C23" s="666">
        <v>161009979</v>
      </c>
      <c r="D23" s="667">
        <v>45354</v>
      </c>
      <c r="E23" s="669">
        <v>4267</v>
      </c>
      <c r="F23" s="406">
        <v>3825</v>
      </c>
      <c r="G23" s="641"/>
      <c r="H23" s="642"/>
      <c r="I23" s="631"/>
      <c r="J23" s="631"/>
      <c r="K23" s="631"/>
      <c r="L23" s="631"/>
      <c r="M23" s="631"/>
      <c r="N23" s="631"/>
      <c r="O23" s="631"/>
      <c r="P23" s="631"/>
      <c r="Q23" s="631"/>
      <c r="R23" s="631"/>
      <c r="S23" s="631"/>
      <c r="T23" s="631"/>
      <c r="U23" s="631"/>
      <c r="V23" s="631"/>
      <c r="W23" s="631"/>
      <c r="X23" s="631"/>
      <c r="Y23" s="631"/>
      <c r="Z23" s="631"/>
      <c r="AA23" s="631"/>
      <c r="AB23" s="631"/>
      <c r="AC23" s="631"/>
      <c r="AD23" s="631"/>
      <c r="AE23" s="631"/>
      <c r="AF23" s="631"/>
      <c r="AG23" s="631"/>
      <c r="AH23" s="631"/>
      <c r="AI23" s="631"/>
      <c r="AJ23" s="631"/>
      <c r="AK23" s="631"/>
      <c r="AL23" s="631"/>
      <c r="AM23" s="631"/>
      <c r="AN23" s="631"/>
      <c r="AO23" s="631"/>
      <c r="AP23" s="631"/>
      <c r="AQ23" s="631"/>
      <c r="AR23" s="631"/>
      <c r="AS23" s="631"/>
      <c r="AT23" s="631"/>
      <c r="AU23" s="631"/>
      <c r="AV23" s="631"/>
    </row>
    <row r="24" spans="1:48" s="643" customFormat="1" ht="15.75">
      <c r="A24" s="374" t="s">
        <v>131</v>
      </c>
      <c r="B24" s="400">
        <v>2009.56</v>
      </c>
      <c r="C24" s="666">
        <v>161009979</v>
      </c>
      <c r="D24" s="667">
        <v>45354</v>
      </c>
      <c r="E24" s="669">
        <v>4284</v>
      </c>
      <c r="F24" s="406">
        <v>3893</v>
      </c>
      <c r="G24" s="641"/>
      <c r="H24" s="642"/>
      <c r="I24" s="631"/>
      <c r="J24" s="631"/>
      <c r="K24" s="631"/>
      <c r="L24" s="631"/>
      <c r="M24" s="631"/>
      <c r="N24" s="631"/>
      <c r="O24" s="631"/>
      <c r="P24" s="631"/>
      <c r="Q24" s="631"/>
      <c r="R24" s="631"/>
      <c r="S24" s="631"/>
      <c r="T24" s="631"/>
      <c r="U24" s="631"/>
      <c r="V24" s="631"/>
      <c r="W24" s="631"/>
      <c r="X24" s="631"/>
      <c r="Y24" s="631"/>
      <c r="Z24" s="631"/>
      <c r="AA24" s="631"/>
      <c r="AB24" s="631"/>
      <c r="AC24" s="631"/>
      <c r="AD24" s="631"/>
      <c r="AE24" s="631"/>
      <c r="AF24" s="631"/>
      <c r="AG24" s="631"/>
      <c r="AH24" s="631"/>
      <c r="AI24" s="631"/>
      <c r="AJ24" s="631"/>
      <c r="AK24" s="631"/>
      <c r="AL24" s="631"/>
      <c r="AM24" s="631"/>
      <c r="AN24" s="631"/>
      <c r="AO24" s="631"/>
      <c r="AP24" s="631"/>
      <c r="AQ24" s="631"/>
      <c r="AR24" s="631"/>
      <c r="AS24" s="631"/>
      <c r="AT24" s="631"/>
      <c r="AU24" s="631"/>
      <c r="AV24" s="631"/>
    </row>
    <row r="25" spans="1:48" s="643" customFormat="1" ht="15.75">
      <c r="A25" s="374" t="s">
        <v>159</v>
      </c>
      <c r="B25" s="400">
        <v>4070.75</v>
      </c>
      <c r="C25" s="666">
        <v>161015723</v>
      </c>
      <c r="D25" s="667">
        <v>45355</v>
      </c>
      <c r="E25" s="669">
        <v>4541</v>
      </c>
      <c r="F25" s="406">
        <v>2309</v>
      </c>
      <c r="G25" s="641"/>
      <c r="H25" s="642"/>
      <c r="I25" s="631"/>
      <c r="J25" s="631"/>
      <c r="K25" s="631"/>
      <c r="L25" s="631"/>
      <c r="M25" s="631"/>
      <c r="N25" s="631"/>
      <c r="O25" s="631"/>
      <c r="P25" s="631"/>
      <c r="Q25" s="631"/>
      <c r="R25" s="631"/>
      <c r="S25" s="631"/>
      <c r="T25" s="631"/>
      <c r="U25" s="631"/>
      <c r="V25" s="631"/>
      <c r="W25" s="631"/>
      <c r="X25" s="631"/>
      <c r="Y25" s="631"/>
      <c r="Z25" s="631"/>
      <c r="AA25" s="631"/>
      <c r="AB25" s="631"/>
      <c r="AC25" s="631"/>
      <c r="AD25" s="631"/>
      <c r="AE25" s="631"/>
      <c r="AF25" s="631"/>
      <c r="AG25" s="631"/>
      <c r="AH25" s="631"/>
      <c r="AI25" s="631"/>
      <c r="AJ25" s="631"/>
      <c r="AK25" s="631"/>
      <c r="AL25" s="631"/>
      <c r="AM25" s="631"/>
      <c r="AN25" s="631"/>
      <c r="AO25" s="631"/>
      <c r="AP25" s="631"/>
      <c r="AQ25" s="631"/>
      <c r="AR25" s="631"/>
      <c r="AS25" s="631"/>
      <c r="AT25" s="631"/>
      <c r="AU25" s="631"/>
      <c r="AV25" s="631"/>
    </row>
    <row r="26" spans="1:48" s="643" customFormat="1" ht="15.75">
      <c r="A26" s="374" t="s">
        <v>68</v>
      </c>
      <c r="B26" s="400">
        <v>3780.05</v>
      </c>
      <c r="C26" s="666">
        <v>151000786</v>
      </c>
      <c r="D26" s="667">
        <v>45357</v>
      </c>
      <c r="E26" s="669">
        <v>3334</v>
      </c>
      <c r="F26" s="406">
        <v>2750</v>
      </c>
      <c r="G26" s="641"/>
      <c r="H26" s="642"/>
      <c r="I26" s="631"/>
      <c r="J26" s="631"/>
      <c r="K26" s="631"/>
      <c r="L26" s="631"/>
      <c r="M26" s="631"/>
      <c r="N26" s="631"/>
      <c r="O26" s="631"/>
      <c r="P26" s="631"/>
      <c r="Q26" s="631"/>
      <c r="R26" s="631"/>
      <c r="S26" s="631"/>
      <c r="T26" s="631"/>
      <c r="U26" s="631"/>
      <c r="V26" s="631"/>
      <c r="W26" s="631"/>
      <c r="X26" s="631"/>
      <c r="Y26" s="631"/>
      <c r="Z26" s="631"/>
      <c r="AA26" s="631"/>
      <c r="AB26" s="631"/>
      <c r="AC26" s="631"/>
      <c r="AD26" s="631"/>
      <c r="AE26" s="631"/>
      <c r="AF26" s="631"/>
      <c r="AG26" s="631"/>
      <c r="AH26" s="631"/>
      <c r="AI26" s="631"/>
      <c r="AJ26" s="631"/>
      <c r="AK26" s="631"/>
      <c r="AL26" s="631"/>
      <c r="AM26" s="631"/>
      <c r="AN26" s="631"/>
      <c r="AO26" s="631"/>
      <c r="AP26" s="631"/>
      <c r="AQ26" s="631"/>
      <c r="AR26" s="631"/>
      <c r="AS26" s="631"/>
      <c r="AT26" s="631"/>
      <c r="AU26" s="631"/>
      <c r="AV26" s="631"/>
    </row>
    <row r="27" spans="1:48" s="643" customFormat="1" ht="15.75">
      <c r="A27" s="374" t="s">
        <v>15</v>
      </c>
      <c r="B27" s="400">
        <v>3475.4</v>
      </c>
      <c r="C27" s="666">
        <v>161004669</v>
      </c>
      <c r="D27" s="667">
        <v>45358</v>
      </c>
      <c r="E27" s="669">
        <v>4295</v>
      </c>
      <c r="F27" s="406">
        <v>3109</v>
      </c>
      <c r="G27" s="641"/>
      <c r="H27" s="642"/>
      <c r="I27" s="631"/>
      <c r="J27" s="631"/>
      <c r="K27" s="631"/>
      <c r="L27" s="631"/>
      <c r="M27" s="631"/>
      <c r="N27" s="631"/>
      <c r="O27" s="631"/>
      <c r="P27" s="631"/>
      <c r="Q27" s="631"/>
      <c r="R27" s="631"/>
      <c r="S27" s="631"/>
      <c r="T27" s="631"/>
      <c r="U27" s="631"/>
      <c r="V27" s="631"/>
      <c r="W27" s="631"/>
      <c r="X27" s="631"/>
      <c r="Y27" s="631"/>
      <c r="Z27" s="631"/>
      <c r="AA27" s="631"/>
      <c r="AB27" s="631"/>
      <c r="AC27" s="631"/>
      <c r="AD27" s="631"/>
      <c r="AE27" s="631"/>
      <c r="AF27" s="631"/>
      <c r="AG27" s="631"/>
      <c r="AH27" s="631"/>
      <c r="AI27" s="631"/>
      <c r="AJ27" s="631"/>
      <c r="AK27" s="631"/>
      <c r="AL27" s="631"/>
      <c r="AM27" s="631"/>
      <c r="AN27" s="631"/>
      <c r="AO27" s="631"/>
      <c r="AP27" s="631"/>
      <c r="AQ27" s="631"/>
      <c r="AR27" s="631"/>
      <c r="AS27" s="631"/>
      <c r="AT27" s="631"/>
      <c r="AU27" s="631"/>
      <c r="AV27" s="631"/>
    </row>
    <row r="28" spans="1:48" s="643" customFormat="1" ht="15.75">
      <c r="A28" s="374" t="s">
        <v>15</v>
      </c>
      <c r="B28" s="400">
        <v>4001</v>
      </c>
      <c r="C28" s="666">
        <v>161004671</v>
      </c>
      <c r="D28" s="667">
        <v>45360</v>
      </c>
      <c r="E28" s="669">
        <v>4569.7526062366633</v>
      </c>
      <c r="F28" s="406">
        <v>3181</v>
      </c>
      <c r="G28" s="641"/>
      <c r="H28" s="642"/>
      <c r="I28" s="631"/>
      <c r="J28" s="631"/>
      <c r="K28" s="631"/>
      <c r="L28" s="631"/>
      <c r="M28" s="631"/>
      <c r="N28" s="631"/>
      <c r="O28" s="631"/>
      <c r="P28" s="631"/>
      <c r="Q28" s="631"/>
      <c r="R28" s="631"/>
      <c r="S28" s="631"/>
      <c r="T28" s="631"/>
      <c r="U28" s="631"/>
      <c r="V28" s="631"/>
      <c r="W28" s="631"/>
      <c r="X28" s="631"/>
      <c r="Y28" s="631"/>
      <c r="Z28" s="631"/>
      <c r="AA28" s="631"/>
      <c r="AB28" s="631"/>
      <c r="AC28" s="631"/>
      <c r="AD28" s="631"/>
      <c r="AE28" s="631"/>
      <c r="AF28" s="631"/>
      <c r="AG28" s="631"/>
      <c r="AH28" s="631"/>
      <c r="AI28" s="631"/>
      <c r="AJ28" s="631"/>
      <c r="AK28" s="631"/>
      <c r="AL28" s="631"/>
      <c r="AM28" s="631"/>
      <c r="AN28" s="631"/>
      <c r="AO28" s="631"/>
      <c r="AP28" s="631"/>
      <c r="AQ28" s="631"/>
      <c r="AR28" s="631"/>
      <c r="AS28" s="631"/>
      <c r="AT28" s="631"/>
      <c r="AU28" s="631"/>
      <c r="AV28" s="631"/>
    </row>
    <row r="29" spans="1:48" s="643" customFormat="1" ht="15.75">
      <c r="A29" s="374" t="s">
        <v>178</v>
      </c>
      <c r="B29" s="400">
        <v>1887.78</v>
      </c>
      <c r="C29" s="666">
        <v>161000096</v>
      </c>
      <c r="D29" s="667">
        <v>45363</v>
      </c>
      <c r="E29" s="669">
        <v>4079</v>
      </c>
      <c r="F29" s="406">
        <v>4218</v>
      </c>
      <c r="G29" s="641"/>
      <c r="H29" s="642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1"/>
      <c r="Y29" s="631"/>
      <c r="Z29" s="631"/>
      <c r="AA29" s="631"/>
      <c r="AB29" s="631"/>
      <c r="AC29" s="631"/>
      <c r="AD29" s="631"/>
      <c r="AE29" s="631"/>
      <c r="AF29" s="631"/>
      <c r="AG29" s="631"/>
      <c r="AH29" s="631"/>
      <c r="AI29" s="631"/>
      <c r="AJ29" s="631"/>
      <c r="AK29" s="631"/>
      <c r="AL29" s="631"/>
      <c r="AM29" s="631"/>
      <c r="AN29" s="631"/>
      <c r="AO29" s="631"/>
      <c r="AP29" s="631"/>
      <c r="AQ29" s="631"/>
      <c r="AR29" s="631"/>
      <c r="AS29" s="631"/>
      <c r="AT29" s="631"/>
      <c r="AU29" s="631"/>
      <c r="AV29" s="631"/>
    </row>
    <row r="30" spans="1:48" s="643" customFormat="1" ht="15.75">
      <c r="A30" s="374" t="s">
        <v>131</v>
      </c>
      <c r="B30" s="400">
        <v>2049.3200000000002</v>
      </c>
      <c r="C30" s="666">
        <v>161000096</v>
      </c>
      <c r="D30" s="667">
        <v>45363</v>
      </c>
      <c r="E30" s="668">
        <v>4082</v>
      </c>
      <c r="F30" s="406">
        <v>4023</v>
      </c>
      <c r="G30" s="641"/>
      <c r="H30" s="642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1"/>
      <c r="Y30" s="631"/>
      <c r="Z30" s="631"/>
      <c r="AA30" s="631"/>
      <c r="AB30" s="631"/>
      <c r="AC30" s="631"/>
      <c r="AD30" s="631"/>
      <c r="AE30" s="631"/>
      <c r="AF30" s="631"/>
      <c r="AG30" s="631"/>
      <c r="AH30" s="631"/>
      <c r="AI30" s="631"/>
      <c r="AJ30" s="631"/>
      <c r="AK30" s="631"/>
      <c r="AL30" s="631"/>
      <c r="AM30" s="631"/>
      <c r="AN30" s="631"/>
      <c r="AO30" s="631"/>
      <c r="AP30" s="631"/>
      <c r="AQ30" s="631"/>
      <c r="AR30" s="631"/>
      <c r="AS30" s="631"/>
      <c r="AT30" s="631"/>
      <c r="AU30" s="631"/>
      <c r="AV30" s="631"/>
    </row>
    <row r="31" spans="1:48" s="643" customFormat="1" ht="15.75">
      <c r="A31" s="374" t="s">
        <v>11</v>
      </c>
      <c r="B31" s="400">
        <v>4015.15</v>
      </c>
      <c r="C31" s="666">
        <v>151000401</v>
      </c>
      <c r="D31" s="667">
        <v>45363</v>
      </c>
      <c r="E31" s="668">
        <v>4146</v>
      </c>
      <c r="F31" s="406">
        <v>3691</v>
      </c>
      <c r="G31" s="641"/>
      <c r="H31" s="642"/>
      <c r="I31" s="631"/>
      <c r="J31" s="631"/>
      <c r="K31" s="631"/>
      <c r="L31" s="631"/>
      <c r="M31" s="631"/>
      <c r="N31" s="631"/>
      <c r="O31" s="631"/>
      <c r="P31" s="631"/>
      <c r="Q31" s="631"/>
      <c r="R31" s="631"/>
      <c r="S31" s="631"/>
      <c r="T31" s="631"/>
      <c r="U31" s="631"/>
      <c r="V31" s="631"/>
      <c r="W31" s="631"/>
      <c r="X31" s="631"/>
      <c r="Y31" s="631"/>
      <c r="Z31" s="631"/>
      <c r="AA31" s="631"/>
      <c r="AB31" s="631"/>
      <c r="AC31" s="631"/>
      <c r="AD31" s="631"/>
      <c r="AE31" s="631"/>
      <c r="AF31" s="631"/>
      <c r="AG31" s="631"/>
      <c r="AH31" s="631"/>
      <c r="AI31" s="631"/>
      <c r="AJ31" s="631"/>
      <c r="AK31" s="631"/>
      <c r="AL31" s="631"/>
      <c r="AM31" s="631"/>
      <c r="AN31" s="631"/>
      <c r="AO31" s="631"/>
      <c r="AP31" s="631"/>
      <c r="AQ31" s="631"/>
      <c r="AR31" s="631"/>
      <c r="AS31" s="631"/>
      <c r="AT31" s="631"/>
      <c r="AU31" s="631"/>
      <c r="AV31" s="631"/>
    </row>
    <row r="32" spans="1:48" s="643" customFormat="1" ht="15.75">
      <c r="A32" s="374" t="s">
        <v>159</v>
      </c>
      <c r="B32" s="400">
        <v>3928.8</v>
      </c>
      <c r="C32" s="666">
        <v>151000789</v>
      </c>
      <c r="D32" s="667">
        <v>45364</v>
      </c>
      <c r="E32" s="668">
        <v>3668</v>
      </c>
      <c r="F32" s="406">
        <v>3613</v>
      </c>
      <c r="G32" s="641"/>
      <c r="H32" s="642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</row>
    <row r="33" spans="1:48" s="643" customFormat="1" ht="15.75">
      <c r="A33" s="374" t="s">
        <v>68</v>
      </c>
      <c r="B33" s="400">
        <v>3930.65</v>
      </c>
      <c r="C33" s="666">
        <v>161015730</v>
      </c>
      <c r="D33" s="667">
        <v>45366</v>
      </c>
      <c r="E33" s="668">
        <v>3691</v>
      </c>
      <c r="F33" s="406">
        <v>3843</v>
      </c>
      <c r="G33" s="641"/>
      <c r="H33" s="642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631"/>
      <c r="U33" s="631"/>
      <c r="V33" s="631"/>
      <c r="W33" s="631"/>
      <c r="X33" s="631"/>
      <c r="Y33" s="631"/>
      <c r="Z33" s="631"/>
      <c r="AA33" s="631"/>
      <c r="AB33" s="631"/>
      <c r="AC33" s="631"/>
      <c r="AD33" s="631"/>
      <c r="AE33" s="631"/>
      <c r="AF33" s="631"/>
      <c r="AG33" s="631"/>
      <c r="AH33" s="631"/>
      <c r="AI33" s="631"/>
      <c r="AJ33" s="631"/>
      <c r="AK33" s="631"/>
      <c r="AL33" s="631"/>
      <c r="AM33" s="631"/>
      <c r="AN33" s="631"/>
      <c r="AO33" s="631"/>
      <c r="AP33" s="631"/>
      <c r="AQ33" s="631"/>
      <c r="AR33" s="631"/>
      <c r="AS33" s="631"/>
      <c r="AT33" s="631"/>
      <c r="AU33" s="631"/>
      <c r="AV33" s="631"/>
    </row>
    <row r="34" spans="1:48" s="643" customFormat="1" ht="15.75">
      <c r="A34" s="374" t="s">
        <v>159</v>
      </c>
      <c r="B34" s="400">
        <v>3821.4</v>
      </c>
      <c r="C34" s="666">
        <v>161000098</v>
      </c>
      <c r="D34" s="667">
        <v>45368</v>
      </c>
      <c r="E34" s="668">
        <v>4351</v>
      </c>
      <c r="F34" s="406">
        <v>3253</v>
      </c>
      <c r="G34" s="641"/>
      <c r="H34" s="642"/>
      <c r="I34" s="631"/>
      <c r="J34" s="631"/>
      <c r="K34" s="631"/>
      <c r="L34" s="631"/>
      <c r="M34" s="631"/>
      <c r="N34" s="631"/>
      <c r="O34" s="631"/>
      <c r="P34" s="631"/>
      <c r="Q34" s="631"/>
      <c r="R34" s="631"/>
      <c r="S34" s="631"/>
      <c r="T34" s="631"/>
      <c r="U34" s="631"/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631"/>
      <c r="AI34" s="631"/>
      <c r="AJ34" s="631"/>
      <c r="AK34" s="631"/>
      <c r="AL34" s="631"/>
      <c r="AM34" s="631"/>
      <c r="AN34" s="631"/>
      <c r="AO34" s="631"/>
      <c r="AP34" s="631"/>
      <c r="AQ34" s="631"/>
      <c r="AR34" s="631"/>
      <c r="AS34" s="631"/>
      <c r="AT34" s="631"/>
      <c r="AU34" s="631"/>
      <c r="AV34" s="631"/>
    </row>
    <row r="35" spans="1:48" s="643" customFormat="1" ht="15.75">
      <c r="A35" s="374" t="s">
        <v>11</v>
      </c>
      <c r="B35" s="400">
        <v>3984.75</v>
      </c>
      <c r="C35" s="666">
        <v>161005303</v>
      </c>
      <c r="D35" s="667">
        <v>45367</v>
      </c>
      <c r="E35" s="668">
        <v>3715</v>
      </c>
      <c r="F35" s="406">
        <v>3352</v>
      </c>
      <c r="G35" s="641"/>
      <c r="H35" s="642"/>
      <c r="I35" s="631"/>
      <c r="J35" s="631"/>
      <c r="K35" s="631"/>
      <c r="L35" s="631"/>
      <c r="M35" s="631"/>
      <c r="N35" s="631"/>
      <c r="O35" s="631"/>
      <c r="P35" s="631"/>
      <c r="Q35" s="631"/>
      <c r="R35" s="631"/>
      <c r="S35" s="631"/>
      <c r="T35" s="631"/>
      <c r="U35" s="631"/>
      <c r="V35" s="631"/>
      <c r="W35" s="631"/>
      <c r="X35" s="631"/>
      <c r="Y35" s="631"/>
      <c r="Z35" s="631"/>
      <c r="AA35" s="631"/>
      <c r="AB35" s="631"/>
      <c r="AC35" s="631"/>
      <c r="AD35" s="631"/>
      <c r="AE35" s="631"/>
      <c r="AF35" s="631"/>
      <c r="AG35" s="631"/>
      <c r="AH35" s="631"/>
      <c r="AI35" s="631"/>
      <c r="AJ35" s="631"/>
      <c r="AK35" s="631"/>
      <c r="AL35" s="631"/>
      <c r="AM35" s="631"/>
      <c r="AN35" s="631"/>
      <c r="AO35" s="631"/>
      <c r="AP35" s="631"/>
      <c r="AQ35" s="631"/>
      <c r="AR35" s="631"/>
      <c r="AS35" s="631"/>
      <c r="AT35" s="631"/>
      <c r="AU35" s="631"/>
      <c r="AV35" s="631"/>
    </row>
    <row r="36" spans="1:48" s="643" customFormat="1" ht="15.75">
      <c r="A36" s="374" t="s">
        <v>68</v>
      </c>
      <c r="B36" s="400">
        <v>3870.15</v>
      </c>
      <c r="C36" s="666">
        <v>161015732</v>
      </c>
      <c r="D36" s="667">
        <v>45368</v>
      </c>
      <c r="E36" s="668">
        <v>4515</v>
      </c>
      <c r="F36" s="406">
        <v>2722</v>
      </c>
      <c r="G36" s="641"/>
      <c r="H36" s="642"/>
      <c r="I36" s="631"/>
      <c r="J36" s="631"/>
      <c r="K36" s="631"/>
      <c r="L36" s="631"/>
      <c r="M36" s="631"/>
      <c r="N36" s="631"/>
      <c r="O36" s="631"/>
      <c r="P36" s="631"/>
      <c r="Q36" s="631"/>
      <c r="R36" s="631"/>
      <c r="S36" s="631"/>
      <c r="T36" s="631"/>
      <c r="U36" s="631"/>
      <c r="V36" s="631"/>
      <c r="W36" s="631"/>
      <c r="X36" s="631"/>
      <c r="Y36" s="631"/>
      <c r="Z36" s="631"/>
      <c r="AA36" s="631"/>
      <c r="AB36" s="631"/>
      <c r="AC36" s="631"/>
      <c r="AD36" s="631"/>
      <c r="AE36" s="631"/>
      <c r="AF36" s="631"/>
      <c r="AG36" s="631"/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31"/>
      <c r="AS36" s="631"/>
      <c r="AT36" s="631"/>
      <c r="AU36" s="631"/>
      <c r="AV36" s="631"/>
    </row>
    <row r="37" spans="1:48" s="643" customFormat="1" ht="15.75">
      <c r="A37" s="374" t="s">
        <v>159</v>
      </c>
      <c r="B37" s="400">
        <v>3797.45</v>
      </c>
      <c r="C37" s="666">
        <v>161015734</v>
      </c>
      <c r="D37" s="667">
        <v>45368</v>
      </c>
      <c r="E37" s="668">
        <v>4549</v>
      </c>
      <c r="F37" s="406">
        <v>3415</v>
      </c>
      <c r="G37" s="641"/>
      <c r="H37" s="642"/>
      <c r="I37" s="631"/>
      <c r="J37" s="631"/>
      <c r="K37" s="631"/>
      <c r="L37" s="631"/>
      <c r="M37" s="631"/>
      <c r="N37" s="631"/>
      <c r="O37" s="631"/>
      <c r="P37" s="631"/>
      <c r="Q37" s="631"/>
      <c r="R37" s="631"/>
      <c r="S37" s="631"/>
      <c r="T37" s="631"/>
      <c r="U37" s="631"/>
      <c r="V37" s="631"/>
      <c r="W37" s="631"/>
      <c r="X37" s="631"/>
      <c r="Y37" s="631"/>
      <c r="Z37" s="631"/>
      <c r="AA37" s="631"/>
      <c r="AB37" s="631"/>
      <c r="AC37" s="631"/>
      <c r="AD37" s="631"/>
      <c r="AE37" s="631"/>
      <c r="AF37" s="631"/>
      <c r="AG37" s="631"/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31"/>
      <c r="AS37" s="631"/>
      <c r="AT37" s="631"/>
      <c r="AU37" s="631"/>
      <c r="AV37" s="631"/>
    </row>
    <row r="38" spans="1:48" s="643" customFormat="1" ht="15.75">
      <c r="A38" s="374" t="s">
        <v>68</v>
      </c>
      <c r="B38" s="400">
        <v>4091.4</v>
      </c>
      <c r="C38" s="666">
        <v>161015740</v>
      </c>
      <c r="D38" s="667">
        <v>45370</v>
      </c>
      <c r="E38" s="668">
        <v>3935</v>
      </c>
      <c r="F38" s="406">
        <v>2739</v>
      </c>
      <c r="G38" s="641"/>
      <c r="H38" s="642"/>
      <c r="I38" s="631"/>
      <c r="J38" s="631"/>
      <c r="K38" s="631"/>
      <c r="L38" s="631"/>
      <c r="M38" s="631"/>
      <c r="N38" s="631"/>
      <c r="O38" s="631"/>
      <c r="P38" s="631"/>
      <c r="Q38" s="631"/>
      <c r="R38" s="631"/>
      <c r="S38" s="631"/>
      <c r="T38" s="631"/>
      <c r="U38" s="631"/>
      <c r="V38" s="631"/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631"/>
      <c r="AK38" s="631"/>
      <c r="AL38" s="631"/>
      <c r="AM38" s="631"/>
      <c r="AN38" s="631"/>
      <c r="AO38" s="631"/>
      <c r="AP38" s="631"/>
      <c r="AQ38" s="631"/>
      <c r="AR38" s="631"/>
      <c r="AS38" s="631"/>
      <c r="AT38" s="631"/>
      <c r="AU38" s="631"/>
      <c r="AV38" s="631"/>
    </row>
    <row r="39" spans="1:48" s="643" customFormat="1" ht="15.75">
      <c r="A39" s="374" t="s">
        <v>130</v>
      </c>
      <c r="B39" s="400">
        <v>3782.65</v>
      </c>
      <c r="C39" s="666">
        <v>161009983</v>
      </c>
      <c r="D39" s="667">
        <v>45371</v>
      </c>
      <c r="E39" s="668">
        <v>3731</v>
      </c>
      <c r="F39" s="406">
        <v>3968</v>
      </c>
      <c r="G39" s="641"/>
      <c r="H39" s="642"/>
      <c r="I39" s="631"/>
      <c r="J39" s="631"/>
      <c r="K39" s="631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1"/>
      <c r="AG39" s="631"/>
      <c r="AH39" s="631"/>
      <c r="AI39" s="631"/>
      <c r="AJ39" s="631"/>
      <c r="AK39" s="631"/>
      <c r="AL39" s="631"/>
      <c r="AM39" s="631"/>
      <c r="AN39" s="631"/>
      <c r="AO39" s="631"/>
      <c r="AP39" s="631"/>
      <c r="AQ39" s="631"/>
      <c r="AR39" s="631"/>
      <c r="AS39" s="631"/>
      <c r="AT39" s="631"/>
      <c r="AU39" s="631"/>
      <c r="AV39" s="631"/>
    </row>
    <row r="40" spans="1:48" s="643" customFormat="1" ht="15.75">
      <c r="A40" s="374" t="s">
        <v>68</v>
      </c>
      <c r="B40" s="400">
        <v>3769.9</v>
      </c>
      <c r="C40" s="666">
        <v>161015743</v>
      </c>
      <c r="D40" s="667">
        <v>45372</v>
      </c>
      <c r="E40" s="668">
        <v>3680</v>
      </c>
      <c r="F40" s="406">
        <v>3475</v>
      </c>
      <c r="G40" s="641"/>
      <c r="H40" s="642"/>
      <c r="I40" s="631"/>
      <c r="J40" s="631"/>
      <c r="K40" s="631"/>
      <c r="L40" s="631"/>
      <c r="M40" s="631"/>
      <c r="N40" s="631"/>
      <c r="O40" s="631"/>
      <c r="P40" s="631"/>
      <c r="Q40" s="631"/>
      <c r="R40" s="631"/>
      <c r="S40" s="631"/>
      <c r="T40" s="631"/>
      <c r="U40" s="631"/>
      <c r="V40" s="631"/>
      <c r="W40" s="631"/>
      <c r="X40" s="631"/>
      <c r="Y40" s="631"/>
      <c r="Z40" s="631"/>
      <c r="AA40" s="631"/>
      <c r="AB40" s="631"/>
      <c r="AC40" s="631"/>
      <c r="AD40" s="631"/>
      <c r="AE40" s="631"/>
      <c r="AF40" s="631"/>
      <c r="AG40" s="631"/>
      <c r="AH40" s="631"/>
      <c r="AI40" s="631"/>
      <c r="AJ40" s="631"/>
      <c r="AK40" s="631"/>
      <c r="AL40" s="631"/>
      <c r="AM40" s="631"/>
      <c r="AN40" s="631"/>
      <c r="AO40" s="631"/>
      <c r="AP40" s="631"/>
      <c r="AQ40" s="631"/>
      <c r="AR40" s="631"/>
      <c r="AS40" s="631"/>
      <c r="AT40" s="631"/>
      <c r="AU40" s="631"/>
      <c r="AV40" s="631"/>
    </row>
    <row r="41" spans="1:48" s="643" customFormat="1" ht="15.75">
      <c r="A41" s="374" t="s">
        <v>68</v>
      </c>
      <c r="B41" s="400">
        <v>3887.45</v>
      </c>
      <c r="C41" s="666">
        <v>161015744</v>
      </c>
      <c r="D41" s="667">
        <v>45372</v>
      </c>
      <c r="E41" s="668">
        <v>4598</v>
      </c>
      <c r="F41" s="406">
        <v>3826</v>
      </c>
      <c r="G41" s="641"/>
      <c r="H41" s="642"/>
      <c r="I41" s="631"/>
      <c r="J41" s="631"/>
      <c r="K41" s="631"/>
      <c r="L41" s="631"/>
      <c r="M41" s="631"/>
      <c r="N41" s="631"/>
      <c r="O41" s="631"/>
      <c r="P41" s="631"/>
      <c r="Q41" s="631"/>
      <c r="R41" s="631"/>
      <c r="S41" s="631"/>
      <c r="T41" s="631"/>
      <c r="U41" s="631"/>
      <c r="V41" s="631"/>
      <c r="W41" s="631"/>
      <c r="X41" s="631"/>
      <c r="Y41" s="631"/>
      <c r="Z41" s="631"/>
      <c r="AA41" s="631"/>
      <c r="AB41" s="631"/>
      <c r="AC41" s="631"/>
      <c r="AD41" s="631"/>
      <c r="AE41" s="631"/>
      <c r="AF41" s="631"/>
      <c r="AG41" s="631"/>
      <c r="AH41" s="631"/>
      <c r="AI41" s="631"/>
      <c r="AJ41" s="631"/>
      <c r="AK41" s="631"/>
      <c r="AL41" s="631"/>
      <c r="AM41" s="631"/>
      <c r="AN41" s="631"/>
      <c r="AO41" s="631"/>
      <c r="AP41" s="631"/>
      <c r="AQ41" s="631"/>
      <c r="AR41" s="631"/>
      <c r="AS41" s="631"/>
      <c r="AT41" s="631"/>
      <c r="AU41" s="631"/>
      <c r="AV41" s="631"/>
    </row>
    <row r="42" spans="1:48" s="643" customFormat="1" ht="15.75">
      <c r="A42" s="374" t="s">
        <v>159</v>
      </c>
      <c r="B42" s="400">
        <v>3172.85</v>
      </c>
      <c r="C42" s="666">
        <v>161015746</v>
      </c>
      <c r="D42" s="667">
        <v>45372</v>
      </c>
      <c r="E42" s="668">
        <v>4524</v>
      </c>
      <c r="F42" s="406">
        <v>2891</v>
      </c>
      <c r="G42" s="641"/>
      <c r="H42" s="642"/>
      <c r="I42" s="631"/>
      <c r="J42" s="631"/>
      <c r="K42" s="631"/>
      <c r="L42" s="631"/>
      <c r="M42" s="631"/>
      <c r="N42" s="631"/>
      <c r="O42" s="631"/>
      <c r="P42" s="631"/>
      <c r="Q42" s="631"/>
      <c r="R42" s="631"/>
      <c r="S42" s="631"/>
      <c r="T42" s="631"/>
      <c r="U42" s="631"/>
      <c r="V42" s="631"/>
      <c r="W42" s="631"/>
      <c r="X42" s="631"/>
      <c r="Y42" s="631"/>
      <c r="Z42" s="631"/>
      <c r="AA42" s="631"/>
      <c r="AB42" s="631"/>
      <c r="AC42" s="631"/>
      <c r="AD42" s="631"/>
      <c r="AE42" s="631"/>
      <c r="AF42" s="631"/>
      <c r="AG42" s="631"/>
      <c r="AH42" s="631"/>
      <c r="AI42" s="631"/>
      <c r="AJ42" s="631"/>
      <c r="AK42" s="631"/>
      <c r="AL42" s="631"/>
      <c r="AM42" s="631"/>
      <c r="AN42" s="631"/>
      <c r="AO42" s="631"/>
      <c r="AP42" s="631"/>
      <c r="AQ42" s="631"/>
      <c r="AR42" s="631"/>
      <c r="AS42" s="631"/>
      <c r="AT42" s="631"/>
      <c r="AU42" s="631"/>
      <c r="AV42" s="631"/>
    </row>
    <row r="43" spans="1:48" s="643" customFormat="1" ht="15.75">
      <c r="A43" s="374" t="s">
        <v>167</v>
      </c>
      <c r="B43" s="400">
        <v>1288.72</v>
      </c>
      <c r="C43" s="666">
        <v>151000613</v>
      </c>
      <c r="D43" s="667">
        <v>45372</v>
      </c>
      <c r="E43" s="668">
        <v>4290</v>
      </c>
      <c r="F43" s="406">
        <v>2587</v>
      </c>
      <c r="G43" s="641"/>
      <c r="H43" s="642"/>
      <c r="I43" s="631"/>
      <c r="J43" s="631"/>
      <c r="K43" s="631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1"/>
      <c r="AG43" s="631"/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31"/>
      <c r="AS43" s="631"/>
      <c r="AT43" s="631"/>
      <c r="AU43" s="631"/>
      <c r="AV43" s="631"/>
    </row>
    <row r="44" spans="1:48" s="643" customFormat="1" ht="15.75">
      <c r="A44" s="374" t="s">
        <v>130</v>
      </c>
      <c r="B44" s="400">
        <v>2685.68</v>
      </c>
      <c r="C44" s="666">
        <v>151000613</v>
      </c>
      <c r="D44" s="667">
        <v>45372</v>
      </c>
      <c r="E44" s="668">
        <v>4877</v>
      </c>
      <c r="F44" s="406">
        <v>2776</v>
      </c>
      <c r="G44" s="641"/>
      <c r="H44" s="642"/>
      <c r="I44" s="631"/>
      <c r="J44" s="631"/>
      <c r="K44" s="631"/>
      <c r="L44" s="631"/>
      <c r="M44" s="631"/>
      <c r="N44" s="631"/>
      <c r="O44" s="631"/>
      <c r="P44" s="631"/>
      <c r="Q44" s="631"/>
      <c r="R44" s="631"/>
      <c r="S44" s="631"/>
      <c r="T44" s="631"/>
      <c r="U44" s="631"/>
      <c r="V44" s="631"/>
      <c r="W44" s="631"/>
      <c r="X44" s="631"/>
      <c r="Y44" s="631"/>
      <c r="Z44" s="631"/>
      <c r="AA44" s="631"/>
      <c r="AB44" s="631"/>
      <c r="AC44" s="631"/>
      <c r="AD44" s="631"/>
      <c r="AE44" s="631"/>
      <c r="AF44" s="631"/>
      <c r="AG44" s="631"/>
      <c r="AH44" s="631"/>
      <c r="AI44" s="631"/>
      <c r="AJ44" s="631"/>
      <c r="AK44" s="631"/>
      <c r="AL44" s="631"/>
      <c r="AM44" s="631"/>
      <c r="AN44" s="631"/>
      <c r="AO44" s="631"/>
      <c r="AP44" s="631"/>
      <c r="AQ44" s="631"/>
      <c r="AR44" s="631"/>
      <c r="AS44" s="631"/>
      <c r="AT44" s="631"/>
      <c r="AU44" s="631"/>
      <c r="AV44" s="631"/>
    </row>
    <row r="45" spans="1:48" s="643" customFormat="1" ht="15.75">
      <c r="A45" s="374" t="s">
        <v>67</v>
      </c>
      <c r="B45" s="400">
        <v>3867.9</v>
      </c>
      <c r="C45" s="666">
        <v>151000804</v>
      </c>
      <c r="D45" s="667">
        <v>45374</v>
      </c>
      <c r="E45" s="668">
        <v>3682</v>
      </c>
      <c r="F45" s="406">
        <v>4015</v>
      </c>
      <c r="G45" s="641"/>
      <c r="H45" s="642"/>
      <c r="I45" s="631"/>
      <c r="J45" s="631"/>
      <c r="K45" s="631"/>
      <c r="L45" s="631"/>
      <c r="M45" s="631"/>
      <c r="N45" s="631"/>
      <c r="O45" s="631"/>
      <c r="P45" s="631"/>
      <c r="Q45" s="631"/>
      <c r="R45" s="631"/>
      <c r="S45" s="631"/>
      <c r="T45" s="631"/>
      <c r="U45" s="631"/>
      <c r="V45" s="631"/>
      <c r="W45" s="631"/>
      <c r="X45" s="631"/>
      <c r="Y45" s="631"/>
      <c r="Z45" s="631"/>
      <c r="AA45" s="631"/>
      <c r="AB45" s="631"/>
      <c r="AC45" s="631"/>
      <c r="AD45" s="631"/>
      <c r="AE45" s="631"/>
      <c r="AF45" s="631"/>
      <c r="AG45" s="631"/>
      <c r="AH45" s="631"/>
      <c r="AI45" s="631"/>
      <c r="AJ45" s="631"/>
      <c r="AK45" s="631"/>
      <c r="AL45" s="631"/>
      <c r="AM45" s="631"/>
      <c r="AN45" s="631"/>
      <c r="AO45" s="631"/>
      <c r="AP45" s="631"/>
      <c r="AQ45" s="631"/>
      <c r="AR45" s="631"/>
      <c r="AS45" s="631"/>
      <c r="AT45" s="631"/>
      <c r="AU45" s="631"/>
      <c r="AV45" s="631"/>
    </row>
    <row r="46" spans="1:48" s="643" customFormat="1" ht="15.75">
      <c r="A46" s="374" t="s">
        <v>99</v>
      </c>
      <c r="B46" s="400">
        <v>3846.65</v>
      </c>
      <c r="C46" s="666">
        <v>151000085</v>
      </c>
      <c r="D46" s="667">
        <v>45375</v>
      </c>
      <c r="E46" s="668">
        <v>4336</v>
      </c>
      <c r="F46" s="406">
        <v>4063</v>
      </c>
      <c r="G46" s="641"/>
      <c r="H46" s="642"/>
      <c r="I46" s="631"/>
      <c r="J46" s="631"/>
      <c r="K46" s="631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/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31"/>
      <c r="AK46" s="631"/>
      <c r="AL46" s="631"/>
      <c r="AM46" s="631"/>
      <c r="AN46" s="631"/>
      <c r="AO46" s="631"/>
      <c r="AP46" s="631"/>
      <c r="AQ46" s="631"/>
      <c r="AR46" s="631"/>
      <c r="AS46" s="631"/>
      <c r="AT46" s="631"/>
      <c r="AU46" s="631"/>
      <c r="AV46" s="631"/>
    </row>
    <row r="47" spans="1:48" s="643" customFormat="1" ht="15.75">
      <c r="A47" s="374" t="s">
        <v>67</v>
      </c>
      <c r="B47" s="400">
        <v>3960.05</v>
      </c>
      <c r="C47" s="666">
        <v>161015752</v>
      </c>
      <c r="D47" s="667">
        <v>45375</v>
      </c>
      <c r="E47" s="668">
        <v>3616</v>
      </c>
      <c r="F47" s="406">
        <v>4231</v>
      </c>
      <c r="G47" s="641"/>
      <c r="H47" s="642"/>
      <c r="I47" s="631"/>
      <c r="J47" s="631"/>
      <c r="K47" s="631"/>
      <c r="L47" s="631"/>
      <c r="M47" s="631"/>
      <c r="N47" s="631"/>
      <c r="O47" s="631"/>
      <c r="P47" s="631"/>
      <c r="Q47" s="631"/>
      <c r="R47" s="631"/>
      <c r="S47" s="631"/>
      <c r="T47" s="631"/>
      <c r="U47" s="631"/>
      <c r="V47" s="631"/>
      <c r="W47" s="631"/>
      <c r="X47" s="631"/>
      <c r="Y47" s="631"/>
      <c r="Z47" s="631"/>
      <c r="AA47" s="631"/>
      <c r="AB47" s="631"/>
      <c r="AC47" s="631"/>
      <c r="AD47" s="631"/>
      <c r="AE47" s="631"/>
      <c r="AF47" s="631"/>
      <c r="AG47" s="631"/>
      <c r="AH47" s="631"/>
      <c r="AI47" s="631"/>
      <c r="AJ47" s="631"/>
      <c r="AK47" s="631"/>
      <c r="AL47" s="631"/>
      <c r="AM47" s="631"/>
      <c r="AN47" s="631"/>
      <c r="AO47" s="631"/>
      <c r="AP47" s="631"/>
      <c r="AQ47" s="631"/>
      <c r="AR47" s="631"/>
      <c r="AS47" s="631"/>
      <c r="AT47" s="631"/>
      <c r="AU47" s="631"/>
      <c r="AV47" s="631"/>
    </row>
    <row r="48" spans="1:48" s="643" customFormat="1" ht="15.75">
      <c r="A48" s="374" t="s">
        <v>178</v>
      </c>
      <c r="B48" s="400">
        <v>1961.08</v>
      </c>
      <c r="C48" s="666">
        <v>161009987</v>
      </c>
      <c r="D48" s="667">
        <v>45375</v>
      </c>
      <c r="E48" s="668">
        <v>3993</v>
      </c>
      <c r="F48" s="406">
        <v>3557</v>
      </c>
      <c r="G48" s="641"/>
      <c r="H48" s="642"/>
      <c r="I48" s="631"/>
      <c r="J48" s="631"/>
      <c r="K48" s="631"/>
      <c r="L48" s="631"/>
      <c r="M48" s="631"/>
      <c r="N48" s="631"/>
      <c r="O48" s="631"/>
      <c r="P48" s="631"/>
      <c r="Q48" s="631"/>
      <c r="R48" s="631"/>
      <c r="S48" s="631"/>
      <c r="T48" s="631"/>
      <c r="U48" s="631"/>
      <c r="V48" s="631"/>
      <c r="W48" s="631"/>
      <c r="X48" s="631"/>
      <c r="Y48" s="631"/>
      <c r="Z48" s="631"/>
      <c r="AA48" s="631"/>
      <c r="AB48" s="631"/>
      <c r="AC48" s="631"/>
      <c r="AD48" s="631"/>
      <c r="AE48" s="631"/>
      <c r="AF48" s="631"/>
      <c r="AG48" s="631"/>
      <c r="AH48" s="631"/>
      <c r="AI48" s="631"/>
      <c r="AJ48" s="631"/>
      <c r="AK48" s="631"/>
      <c r="AL48" s="631"/>
      <c r="AM48" s="631"/>
      <c r="AN48" s="631"/>
      <c r="AO48" s="631"/>
      <c r="AP48" s="631"/>
      <c r="AQ48" s="631"/>
      <c r="AR48" s="631"/>
      <c r="AS48" s="631"/>
      <c r="AT48" s="631"/>
      <c r="AU48" s="631"/>
      <c r="AV48" s="631"/>
    </row>
    <row r="49" spans="1:48" s="643" customFormat="1" ht="15.75">
      <c r="A49" s="374" t="s">
        <v>131</v>
      </c>
      <c r="B49" s="400">
        <v>2019.42</v>
      </c>
      <c r="C49" s="666">
        <v>161009987</v>
      </c>
      <c r="D49" s="667">
        <v>45375</v>
      </c>
      <c r="E49" s="668">
        <v>4034</v>
      </c>
      <c r="F49" s="406">
        <v>4014</v>
      </c>
      <c r="G49" s="641"/>
      <c r="H49" s="642"/>
      <c r="I49" s="631"/>
      <c r="J49" s="631"/>
      <c r="K49" s="631"/>
      <c r="L49" s="631"/>
      <c r="M49" s="631"/>
      <c r="N49" s="631"/>
      <c r="O49" s="631"/>
      <c r="P49" s="631"/>
      <c r="Q49" s="631"/>
      <c r="R49" s="631"/>
      <c r="S49" s="631"/>
      <c r="T49" s="631"/>
      <c r="U49" s="631"/>
      <c r="V49" s="631"/>
      <c r="W49" s="631"/>
      <c r="X49" s="631"/>
      <c r="Y49" s="631"/>
      <c r="Z49" s="631"/>
      <c r="AA49" s="631"/>
      <c r="AB49" s="631"/>
      <c r="AC49" s="631"/>
      <c r="AD49" s="631"/>
      <c r="AE49" s="631"/>
      <c r="AF49" s="631"/>
      <c r="AG49" s="631"/>
      <c r="AH49" s="631"/>
      <c r="AI49" s="631"/>
      <c r="AJ49" s="631"/>
      <c r="AK49" s="631"/>
      <c r="AL49" s="631"/>
      <c r="AM49" s="631"/>
      <c r="AN49" s="631"/>
      <c r="AO49" s="631"/>
      <c r="AP49" s="631"/>
      <c r="AQ49" s="631"/>
      <c r="AR49" s="631"/>
      <c r="AS49" s="631"/>
      <c r="AT49" s="631"/>
      <c r="AU49" s="631"/>
      <c r="AV49" s="631"/>
    </row>
    <row r="50" spans="1:48" s="643" customFormat="1" ht="15.75">
      <c r="A50" s="374" t="s">
        <v>68</v>
      </c>
      <c r="B50" s="400">
        <v>3900.75</v>
      </c>
      <c r="C50" s="666">
        <v>161015753</v>
      </c>
      <c r="D50" s="667">
        <v>45376</v>
      </c>
      <c r="E50" s="668">
        <v>4567</v>
      </c>
      <c r="F50" s="406">
        <v>4353</v>
      </c>
      <c r="G50" s="641"/>
      <c r="H50" s="642"/>
      <c r="I50" s="631"/>
      <c r="J50" s="631"/>
      <c r="K50" s="631"/>
      <c r="L50" s="631"/>
      <c r="M50" s="631"/>
      <c r="N50" s="631"/>
      <c r="O50" s="631"/>
      <c r="P50" s="631"/>
      <c r="Q50" s="631"/>
      <c r="R50" s="631"/>
      <c r="S50" s="631"/>
      <c r="T50" s="631"/>
      <c r="U50" s="631"/>
      <c r="V50" s="631"/>
      <c r="W50" s="631"/>
      <c r="X50" s="631"/>
      <c r="Y50" s="631"/>
      <c r="Z50" s="631"/>
      <c r="AA50" s="631"/>
      <c r="AB50" s="631"/>
      <c r="AC50" s="631"/>
      <c r="AD50" s="631"/>
      <c r="AE50" s="631"/>
      <c r="AF50" s="631"/>
      <c r="AG50" s="631"/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31"/>
      <c r="AS50" s="631"/>
      <c r="AT50" s="631"/>
      <c r="AU50" s="631"/>
      <c r="AV50" s="631"/>
    </row>
    <row r="51" spans="1:48" s="643" customFormat="1" ht="15.75">
      <c r="A51" s="374" t="s">
        <v>68</v>
      </c>
      <c r="B51" s="400">
        <v>2445.88</v>
      </c>
      <c r="C51" s="666">
        <v>161015757</v>
      </c>
      <c r="D51" s="667">
        <v>45378</v>
      </c>
      <c r="E51" s="668">
        <v>4192</v>
      </c>
      <c r="F51" s="406">
        <v>2791</v>
      </c>
      <c r="G51" s="641"/>
      <c r="H51" s="642"/>
      <c r="I51" s="631"/>
      <c r="J51" s="631"/>
      <c r="K51" s="631"/>
      <c r="L51" s="631"/>
      <c r="M51" s="631"/>
      <c r="N51" s="631"/>
      <c r="O51" s="631"/>
      <c r="P51" s="631"/>
      <c r="Q51" s="631"/>
      <c r="R51" s="631"/>
      <c r="S51" s="631"/>
      <c r="T51" s="631"/>
      <c r="U51" s="631"/>
      <c r="V51" s="631"/>
      <c r="W51" s="631"/>
      <c r="X51" s="631"/>
      <c r="Y51" s="631"/>
      <c r="Z51" s="631"/>
      <c r="AA51" s="631"/>
      <c r="AB51" s="631"/>
      <c r="AC51" s="631"/>
      <c r="AD51" s="631"/>
      <c r="AE51" s="631"/>
      <c r="AF51" s="631"/>
      <c r="AG51" s="631"/>
      <c r="AH51" s="631"/>
      <c r="AI51" s="631"/>
      <c r="AJ51" s="631"/>
      <c r="AK51" s="631"/>
      <c r="AL51" s="631"/>
      <c r="AM51" s="631"/>
      <c r="AN51" s="631"/>
      <c r="AO51" s="631"/>
      <c r="AP51" s="631"/>
      <c r="AQ51" s="631"/>
      <c r="AR51" s="631"/>
      <c r="AS51" s="631"/>
      <c r="AT51" s="631"/>
      <c r="AU51" s="631"/>
      <c r="AV51" s="631"/>
    </row>
    <row r="52" spans="1:48" s="643" customFormat="1" ht="15.75">
      <c r="A52" s="374" t="s">
        <v>67</v>
      </c>
      <c r="B52" s="400">
        <v>462.26</v>
      </c>
      <c r="C52" s="666">
        <v>161015757</v>
      </c>
      <c r="D52" s="667">
        <v>45378</v>
      </c>
      <c r="E52" s="668">
        <v>4296</v>
      </c>
      <c r="F52" s="406">
        <v>3104</v>
      </c>
      <c r="G52" s="641"/>
      <c r="H52" s="642"/>
      <c r="I52" s="631"/>
      <c r="J52" s="631"/>
      <c r="K52" s="631"/>
      <c r="L52" s="631"/>
      <c r="M52" s="631"/>
      <c r="N52" s="631"/>
      <c r="O52" s="631"/>
      <c r="P52" s="631"/>
      <c r="Q52" s="631"/>
      <c r="R52" s="631"/>
      <c r="S52" s="631"/>
      <c r="T52" s="631"/>
      <c r="U52" s="631"/>
      <c r="V52" s="631"/>
      <c r="W52" s="631"/>
      <c r="X52" s="631"/>
      <c r="Y52" s="631"/>
      <c r="Z52" s="631"/>
      <c r="AA52" s="631"/>
      <c r="AB52" s="631"/>
      <c r="AC52" s="631"/>
      <c r="AD52" s="631"/>
      <c r="AE52" s="631"/>
      <c r="AF52" s="631"/>
      <c r="AG52" s="631"/>
      <c r="AH52" s="631"/>
      <c r="AI52" s="631"/>
      <c r="AJ52" s="631"/>
      <c r="AK52" s="631"/>
      <c r="AL52" s="631"/>
      <c r="AM52" s="631"/>
      <c r="AN52" s="631"/>
      <c r="AO52" s="631"/>
      <c r="AP52" s="631"/>
      <c r="AQ52" s="631"/>
      <c r="AR52" s="631"/>
      <c r="AS52" s="631"/>
      <c r="AT52" s="631"/>
      <c r="AU52" s="631"/>
      <c r="AV52" s="631"/>
    </row>
    <row r="53" spans="1:48" s="643" customFormat="1" ht="15.75">
      <c r="A53" s="374" t="s">
        <v>159</v>
      </c>
      <c r="B53" s="400">
        <v>1006.51</v>
      </c>
      <c r="C53" s="666">
        <v>161015757</v>
      </c>
      <c r="D53" s="667">
        <v>45378</v>
      </c>
      <c r="E53" s="668">
        <v>4296</v>
      </c>
      <c r="F53" s="406">
        <v>3059</v>
      </c>
      <c r="G53" s="641"/>
      <c r="H53" s="642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31"/>
      <c r="AS53" s="631"/>
      <c r="AT53" s="631"/>
      <c r="AU53" s="631"/>
      <c r="AV53" s="631"/>
    </row>
    <row r="54" spans="1:48" s="643" customFormat="1" ht="15.75">
      <c r="A54" s="374" t="s">
        <v>11</v>
      </c>
      <c r="B54" s="400">
        <v>3913</v>
      </c>
      <c r="C54" s="666">
        <v>161005316</v>
      </c>
      <c r="D54" s="667">
        <v>45379</v>
      </c>
      <c r="E54" s="668">
        <v>4131</v>
      </c>
      <c r="F54" s="406">
        <v>3289</v>
      </c>
      <c r="G54" s="641"/>
      <c r="H54" s="642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31"/>
      <c r="AS54" s="631"/>
      <c r="AT54" s="631"/>
      <c r="AU54" s="631"/>
      <c r="AV54" s="631"/>
    </row>
    <row r="55" spans="1:48" s="643" customFormat="1" ht="15.75">
      <c r="A55" s="374" t="s">
        <v>11</v>
      </c>
      <c r="B55" s="400">
        <v>3939.35</v>
      </c>
      <c r="C55" s="666">
        <v>161005318</v>
      </c>
      <c r="D55" s="667">
        <v>45380</v>
      </c>
      <c r="E55" s="668">
        <v>4157</v>
      </c>
      <c r="F55" s="406">
        <v>2684</v>
      </c>
      <c r="G55" s="641"/>
      <c r="H55" s="642"/>
      <c r="I55" s="631"/>
      <c r="J55" s="631"/>
      <c r="K55" s="631"/>
      <c r="L55" s="631"/>
      <c r="M55" s="631"/>
      <c r="N55" s="631"/>
      <c r="O55" s="631"/>
      <c r="P55" s="631"/>
      <c r="Q55" s="631"/>
      <c r="R55" s="631"/>
      <c r="S55" s="631"/>
      <c r="T55" s="631"/>
      <c r="U55" s="631"/>
      <c r="V55" s="631"/>
      <c r="W55" s="631"/>
      <c r="X55" s="631"/>
      <c r="Y55" s="631"/>
      <c r="Z55" s="631"/>
      <c r="AA55" s="631"/>
      <c r="AB55" s="631"/>
      <c r="AC55" s="631"/>
      <c r="AD55" s="631"/>
      <c r="AE55" s="631"/>
      <c r="AF55" s="631"/>
      <c r="AG55" s="631"/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31"/>
      <c r="AT55" s="631"/>
      <c r="AU55" s="631"/>
      <c r="AV55" s="631"/>
    </row>
    <row r="56" spans="1:48" s="643" customFormat="1" ht="15.75">
      <c r="A56" s="374" t="s">
        <v>11</v>
      </c>
      <c r="B56" s="400">
        <v>4037.7</v>
      </c>
      <c r="C56" s="666">
        <v>161000039</v>
      </c>
      <c r="D56" s="667">
        <v>45381</v>
      </c>
      <c r="E56" s="668">
        <v>3937</v>
      </c>
      <c r="F56" s="406">
        <v>3292</v>
      </c>
      <c r="G56" s="641"/>
      <c r="H56" s="642"/>
      <c r="I56" s="631"/>
      <c r="J56" s="631"/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1"/>
      <c r="V56" s="631"/>
      <c r="W56" s="631"/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31"/>
      <c r="AT56" s="631"/>
      <c r="AU56" s="631"/>
      <c r="AV56" s="631"/>
    </row>
    <row r="57" spans="1:48" s="643" customFormat="1" ht="15.75">
      <c r="A57" s="374" t="s">
        <v>11</v>
      </c>
      <c r="B57" s="400">
        <v>4002</v>
      </c>
      <c r="C57" s="666">
        <v>161005321</v>
      </c>
      <c r="D57" s="667">
        <v>45382</v>
      </c>
      <c r="E57" s="668">
        <v>4127</v>
      </c>
      <c r="F57" s="406">
        <v>3547</v>
      </c>
      <c r="G57" s="641"/>
      <c r="H57" s="642"/>
      <c r="I57" s="631"/>
      <c r="J57" s="631"/>
      <c r="K57" s="631"/>
      <c r="L57" s="631"/>
      <c r="M57" s="631"/>
      <c r="N57" s="631"/>
      <c r="O57" s="631"/>
      <c r="P57" s="631"/>
      <c r="Q57" s="631"/>
      <c r="R57" s="631"/>
      <c r="S57" s="631"/>
      <c r="T57" s="631"/>
      <c r="U57" s="631"/>
      <c r="V57" s="631"/>
      <c r="W57" s="631"/>
      <c r="X57" s="631"/>
      <c r="Y57" s="631"/>
      <c r="Z57" s="631"/>
      <c r="AA57" s="631"/>
      <c r="AB57" s="631"/>
      <c r="AC57" s="631"/>
      <c r="AD57" s="631"/>
      <c r="AE57" s="631"/>
      <c r="AF57" s="631"/>
      <c r="AG57" s="631"/>
      <c r="AH57" s="631"/>
      <c r="AI57" s="631"/>
      <c r="AJ57" s="631"/>
      <c r="AK57" s="631"/>
      <c r="AL57" s="631"/>
      <c r="AM57" s="631"/>
      <c r="AN57" s="631"/>
      <c r="AO57" s="631"/>
      <c r="AP57" s="631"/>
      <c r="AQ57" s="631"/>
      <c r="AR57" s="631"/>
      <c r="AS57" s="631"/>
      <c r="AT57" s="631"/>
      <c r="AU57" s="631"/>
      <c r="AV57" s="631"/>
    </row>
    <row r="58" spans="1:48" s="643" customFormat="1" ht="15.75">
      <c r="A58" s="374" t="s">
        <v>11</v>
      </c>
      <c r="B58" s="400">
        <v>3995.15</v>
      </c>
      <c r="C58" s="666">
        <v>151000413</v>
      </c>
      <c r="D58" s="667">
        <v>45382</v>
      </c>
      <c r="E58" s="668">
        <v>3740</v>
      </c>
      <c r="F58" s="406">
        <v>3529</v>
      </c>
      <c r="G58" s="641"/>
      <c r="H58" s="642"/>
      <c r="I58" s="631"/>
      <c r="J58" s="631"/>
      <c r="K58" s="631"/>
      <c r="L58" s="631"/>
      <c r="M58" s="631"/>
      <c r="N58" s="631"/>
      <c r="O58" s="631"/>
      <c r="P58" s="631"/>
      <c r="Q58" s="631"/>
      <c r="R58" s="631"/>
      <c r="S58" s="631"/>
      <c r="T58" s="631"/>
      <c r="U58" s="631"/>
      <c r="V58" s="631"/>
      <c r="W58" s="631"/>
      <c r="X58" s="631"/>
      <c r="Y58" s="631"/>
      <c r="Z58" s="631"/>
      <c r="AA58" s="631"/>
      <c r="AB58" s="631"/>
      <c r="AC58" s="631"/>
      <c r="AD58" s="631"/>
      <c r="AE58" s="631"/>
      <c r="AF58" s="631"/>
      <c r="AG58" s="631"/>
      <c r="AH58" s="631"/>
      <c r="AI58" s="631"/>
      <c r="AJ58" s="631"/>
      <c r="AK58" s="631"/>
      <c r="AL58" s="631"/>
      <c r="AM58" s="631"/>
      <c r="AN58" s="631"/>
      <c r="AO58" s="631"/>
      <c r="AP58" s="631"/>
      <c r="AQ58" s="631"/>
      <c r="AR58" s="631"/>
      <c r="AS58" s="631"/>
      <c r="AT58" s="631"/>
      <c r="AU58" s="631"/>
      <c r="AV58" s="631"/>
    </row>
    <row r="59" spans="1:48" s="643" customFormat="1" ht="15.75">
      <c r="A59" s="374" t="s">
        <v>71</v>
      </c>
      <c r="B59" s="400">
        <v>3788.85</v>
      </c>
      <c r="C59" s="666">
        <v>162000502</v>
      </c>
      <c r="D59" s="667">
        <v>45351</v>
      </c>
      <c r="E59" s="668">
        <v>4291</v>
      </c>
      <c r="F59" s="406">
        <v>3646</v>
      </c>
      <c r="G59" s="641"/>
      <c r="H59" s="642"/>
      <c r="I59" s="631"/>
      <c r="J59" s="631"/>
      <c r="K59" s="631"/>
      <c r="L59" s="631"/>
      <c r="M59" s="631"/>
      <c r="N59" s="631"/>
      <c r="O59" s="631"/>
      <c r="P59" s="631"/>
      <c r="Q59" s="631"/>
      <c r="R59" s="631"/>
      <c r="S59" s="631"/>
      <c r="T59" s="631"/>
      <c r="U59" s="631"/>
      <c r="V59" s="631"/>
      <c r="W59" s="631"/>
      <c r="X59" s="631"/>
      <c r="Y59" s="631"/>
      <c r="Z59" s="631"/>
      <c r="AA59" s="631"/>
      <c r="AB59" s="631"/>
      <c r="AC59" s="631"/>
      <c r="AD59" s="631"/>
      <c r="AE59" s="631"/>
      <c r="AF59" s="631"/>
      <c r="AG59" s="631"/>
      <c r="AH59" s="631"/>
      <c r="AI59" s="631"/>
      <c r="AJ59" s="631"/>
      <c r="AK59" s="631"/>
      <c r="AL59" s="631"/>
      <c r="AM59" s="631"/>
      <c r="AN59" s="631"/>
      <c r="AO59" s="631"/>
      <c r="AP59" s="631"/>
      <c r="AQ59" s="631"/>
      <c r="AR59" s="631"/>
      <c r="AS59" s="631"/>
      <c r="AT59" s="631"/>
      <c r="AU59" s="631"/>
      <c r="AV59" s="631"/>
    </row>
    <row r="60" spans="1:48" s="643" customFormat="1" ht="15.75">
      <c r="A60" s="374" t="s">
        <v>72</v>
      </c>
      <c r="B60" s="400">
        <v>3841.7</v>
      </c>
      <c r="C60" s="666">
        <v>162000504</v>
      </c>
      <c r="D60" s="667">
        <v>45352</v>
      </c>
      <c r="E60" s="668">
        <v>3587</v>
      </c>
      <c r="F60" s="406">
        <v>3385</v>
      </c>
      <c r="G60" s="641"/>
      <c r="H60" s="642"/>
      <c r="I60" s="631"/>
      <c r="J60" s="631"/>
      <c r="K60" s="631"/>
      <c r="L60" s="631"/>
      <c r="M60" s="631"/>
      <c r="N60" s="631"/>
      <c r="O60" s="631"/>
      <c r="P60" s="631"/>
      <c r="Q60" s="631"/>
      <c r="R60" s="631"/>
      <c r="S60" s="631"/>
      <c r="T60" s="631"/>
      <c r="U60" s="631"/>
      <c r="V60" s="631"/>
      <c r="W60" s="631"/>
      <c r="X60" s="631"/>
      <c r="Y60" s="631"/>
      <c r="Z60" s="631"/>
      <c r="AA60" s="631"/>
      <c r="AB60" s="631"/>
      <c r="AC60" s="631"/>
      <c r="AD60" s="631"/>
      <c r="AE60" s="631"/>
      <c r="AF60" s="631"/>
      <c r="AG60" s="631"/>
      <c r="AH60" s="631"/>
      <c r="AI60" s="631"/>
      <c r="AJ60" s="631"/>
      <c r="AK60" s="631"/>
      <c r="AL60" s="631"/>
      <c r="AM60" s="631"/>
      <c r="AN60" s="631"/>
      <c r="AO60" s="631"/>
      <c r="AP60" s="631"/>
      <c r="AQ60" s="631"/>
      <c r="AR60" s="631"/>
      <c r="AS60" s="631"/>
      <c r="AT60" s="631"/>
      <c r="AU60" s="631"/>
      <c r="AV60" s="631"/>
    </row>
    <row r="61" spans="1:48" s="643" customFormat="1" ht="15.75">
      <c r="A61" s="374" t="s">
        <v>243</v>
      </c>
      <c r="B61" s="400">
        <v>3938.5</v>
      </c>
      <c r="C61" s="666">
        <v>161001201</v>
      </c>
      <c r="D61" s="667">
        <v>45357</v>
      </c>
      <c r="E61" s="670">
        <v>3250</v>
      </c>
      <c r="F61" s="406">
        <v>3656</v>
      </c>
      <c r="G61" s="641"/>
      <c r="H61" s="642"/>
      <c r="I61" s="631"/>
      <c r="J61" s="631"/>
      <c r="K61" s="631"/>
      <c r="L61" s="631"/>
      <c r="M61" s="631"/>
      <c r="N61" s="631"/>
      <c r="O61" s="631"/>
      <c r="P61" s="631"/>
      <c r="Q61" s="631"/>
      <c r="R61" s="631"/>
      <c r="S61" s="631"/>
      <c r="T61" s="631"/>
      <c r="U61" s="631"/>
      <c r="V61" s="631"/>
      <c r="W61" s="631"/>
      <c r="X61" s="631"/>
      <c r="Y61" s="631"/>
      <c r="Z61" s="631"/>
      <c r="AA61" s="631"/>
      <c r="AB61" s="631"/>
      <c r="AC61" s="631"/>
      <c r="AD61" s="631"/>
      <c r="AE61" s="631"/>
      <c r="AF61" s="631"/>
      <c r="AG61" s="631"/>
      <c r="AH61" s="631"/>
      <c r="AI61" s="631"/>
      <c r="AJ61" s="631"/>
      <c r="AK61" s="631"/>
      <c r="AL61" s="631"/>
      <c r="AM61" s="631"/>
      <c r="AN61" s="631"/>
      <c r="AO61" s="631"/>
      <c r="AP61" s="631"/>
      <c r="AQ61" s="631"/>
      <c r="AR61" s="631"/>
      <c r="AS61" s="631"/>
      <c r="AT61" s="631"/>
      <c r="AU61" s="631"/>
      <c r="AV61" s="631"/>
    </row>
    <row r="62" spans="1:48" s="643" customFormat="1" ht="15.75">
      <c r="A62" s="374" t="s">
        <v>70</v>
      </c>
      <c r="B62" s="400">
        <v>3557.7</v>
      </c>
      <c r="C62" s="666">
        <v>142000021</v>
      </c>
      <c r="D62" s="667">
        <v>45366</v>
      </c>
      <c r="E62" s="668">
        <v>3055</v>
      </c>
      <c r="F62" s="406">
        <v>2966</v>
      </c>
      <c r="G62" s="641"/>
      <c r="H62" s="642"/>
      <c r="I62" s="631"/>
      <c r="J62" s="631"/>
      <c r="K62" s="631"/>
      <c r="L62" s="631"/>
      <c r="M62" s="631"/>
      <c r="N62" s="631"/>
      <c r="O62" s="631"/>
      <c r="P62" s="631"/>
      <c r="Q62" s="631"/>
      <c r="R62" s="631"/>
      <c r="S62" s="631"/>
      <c r="T62" s="631"/>
      <c r="U62" s="631"/>
      <c r="V62" s="631"/>
      <c r="W62" s="631"/>
      <c r="X62" s="631"/>
      <c r="Y62" s="631"/>
      <c r="Z62" s="631"/>
      <c r="AA62" s="631"/>
      <c r="AB62" s="631"/>
      <c r="AC62" s="631"/>
      <c r="AD62" s="631"/>
      <c r="AE62" s="631"/>
      <c r="AF62" s="631"/>
      <c r="AG62" s="631"/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31"/>
      <c r="AT62" s="631"/>
      <c r="AU62" s="631"/>
      <c r="AV62" s="631"/>
    </row>
    <row r="63" spans="1:48" s="643" customFormat="1" ht="15.75">
      <c r="A63" s="374" t="s">
        <v>71</v>
      </c>
      <c r="B63" s="400">
        <v>3871.55</v>
      </c>
      <c r="C63" s="666">
        <v>162000531</v>
      </c>
      <c r="D63" s="667">
        <v>45368</v>
      </c>
      <c r="E63" s="670">
        <v>4150</v>
      </c>
      <c r="F63" s="406">
        <v>4177</v>
      </c>
      <c r="G63" s="641"/>
      <c r="H63" s="642"/>
      <c r="I63" s="631"/>
      <c r="J63" s="631"/>
      <c r="K63" s="631"/>
      <c r="L63" s="631"/>
      <c r="M63" s="631"/>
      <c r="N63" s="631"/>
      <c r="O63" s="631"/>
      <c r="P63" s="631"/>
      <c r="Q63" s="631"/>
      <c r="R63" s="631"/>
      <c r="S63" s="631"/>
      <c r="T63" s="631"/>
      <c r="U63" s="631"/>
      <c r="V63" s="631"/>
      <c r="W63" s="631"/>
      <c r="X63" s="631"/>
      <c r="Y63" s="631"/>
      <c r="Z63" s="631"/>
      <c r="AA63" s="631"/>
      <c r="AB63" s="631"/>
      <c r="AC63" s="631"/>
      <c r="AD63" s="631"/>
      <c r="AE63" s="631"/>
      <c r="AF63" s="631"/>
      <c r="AG63" s="631"/>
      <c r="AH63" s="631"/>
      <c r="AI63" s="631"/>
      <c r="AJ63" s="631"/>
      <c r="AK63" s="631"/>
      <c r="AL63" s="631"/>
      <c r="AM63" s="631"/>
      <c r="AN63" s="631"/>
      <c r="AO63" s="631"/>
      <c r="AP63" s="631"/>
      <c r="AQ63" s="631"/>
      <c r="AR63" s="631"/>
      <c r="AS63" s="631"/>
      <c r="AT63" s="631"/>
      <c r="AU63" s="631"/>
      <c r="AV63" s="631"/>
    </row>
    <row r="64" spans="1:48" s="643" customFormat="1" ht="15.75">
      <c r="A64" s="374" t="s">
        <v>70</v>
      </c>
      <c r="B64" s="400">
        <v>3800.35</v>
      </c>
      <c r="C64" s="666">
        <v>161003245</v>
      </c>
      <c r="D64" s="667">
        <v>45379</v>
      </c>
      <c r="E64" s="670">
        <v>2950</v>
      </c>
      <c r="F64" s="406">
        <v>3160</v>
      </c>
      <c r="G64" s="641"/>
      <c r="H64" s="642"/>
      <c r="I64" s="631"/>
      <c r="J64" s="631"/>
      <c r="K64" s="631"/>
      <c r="L64" s="631"/>
      <c r="M64" s="631"/>
      <c r="N64" s="631"/>
      <c r="O64" s="631"/>
      <c r="P64" s="631"/>
      <c r="Q64" s="631"/>
      <c r="R64" s="631"/>
      <c r="S64" s="631"/>
      <c r="T64" s="631"/>
      <c r="U64" s="631"/>
      <c r="V64" s="631"/>
      <c r="W64" s="631"/>
      <c r="X64" s="631"/>
      <c r="Y64" s="631"/>
      <c r="Z64" s="631"/>
      <c r="AA64" s="631"/>
      <c r="AB64" s="631"/>
      <c r="AC64" s="631"/>
      <c r="AD64" s="631"/>
      <c r="AE64" s="631"/>
      <c r="AF64" s="631"/>
      <c r="AG64" s="631"/>
      <c r="AH64" s="631"/>
      <c r="AI64" s="631"/>
      <c r="AJ64" s="631"/>
      <c r="AK64" s="631"/>
      <c r="AL64" s="631"/>
      <c r="AM64" s="631"/>
      <c r="AN64" s="631"/>
      <c r="AO64" s="631"/>
      <c r="AP64" s="631"/>
      <c r="AQ64" s="631"/>
      <c r="AR64" s="631"/>
      <c r="AS64" s="631"/>
      <c r="AT64" s="631"/>
      <c r="AU64" s="631"/>
      <c r="AV64" s="631"/>
    </row>
    <row r="65" spans="1:48" s="643" customFormat="1" ht="15.75">
      <c r="A65" s="374" t="s">
        <v>82</v>
      </c>
      <c r="B65" s="400">
        <v>3993.6</v>
      </c>
      <c r="C65" s="666">
        <v>162000501</v>
      </c>
      <c r="D65" s="667">
        <v>45351</v>
      </c>
      <c r="E65" s="668">
        <v>4200</v>
      </c>
      <c r="F65" s="406">
        <v>4190</v>
      </c>
      <c r="G65" s="641"/>
      <c r="H65" s="642"/>
      <c r="I65" s="631"/>
      <c r="J65" s="631"/>
      <c r="K65" s="631"/>
      <c r="L65" s="631"/>
      <c r="M65" s="631"/>
      <c r="N65" s="631"/>
      <c r="O65" s="631"/>
      <c r="P65" s="631"/>
      <c r="Q65" s="631"/>
      <c r="R65" s="631"/>
      <c r="S65" s="631"/>
      <c r="T65" s="631"/>
      <c r="U65" s="631"/>
      <c r="V65" s="631"/>
      <c r="W65" s="631"/>
      <c r="X65" s="631"/>
      <c r="Y65" s="631"/>
      <c r="Z65" s="631"/>
      <c r="AA65" s="631"/>
      <c r="AB65" s="631"/>
      <c r="AC65" s="631"/>
      <c r="AD65" s="631"/>
      <c r="AE65" s="631"/>
      <c r="AF65" s="631"/>
      <c r="AG65" s="631"/>
      <c r="AH65" s="631"/>
      <c r="AI65" s="631"/>
      <c r="AJ65" s="631"/>
      <c r="AK65" s="631"/>
      <c r="AL65" s="631"/>
      <c r="AM65" s="631"/>
      <c r="AN65" s="631"/>
      <c r="AO65" s="631"/>
      <c r="AP65" s="631"/>
      <c r="AQ65" s="631"/>
      <c r="AR65" s="631"/>
      <c r="AS65" s="631"/>
      <c r="AT65" s="631"/>
      <c r="AU65" s="631"/>
      <c r="AV65" s="631"/>
    </row>
    <row r="66" spans="1:48" s="643" customFormat="1" ht="15.75">
      <c r="A66" s="374" t="s">
        <v>82</v>
      </c>
      <c r="B66" s="400">
        <v>4008.7</v>
      </c>
      <c r="C66" s="666">
        <v>162000521</v>
      </c>
      <c r="D66" s="667">
        <v>45360</v>
      </c>
      <c r="E66" s="668">
        <v>4439</v>
      </c>
      <c r="F66" s="406">
        <v>3144</v>
      </c>
      <c r="G66" s="641"/>
      <c r="H66" s="642"/>
      <c r="I66" s="631"/>
      <c r="J66" s="631"/>
      <c r="K66" s="631"/>
      <c r="L66" s="631"/>
      <c r="M66" s="631"/>
      <c r="N66" s="631"/>
      <c r="O66" s="631"/>
      <c r="P66" s="631"/>
      <c r="Q66" s="631"/>
      <c r="R66" s="631"/>
      <c r="S66" s="631"/>
      <c r="T66" s="631"/>
      <c r="U66" s="631"/>
      <c r="V66" s="631"/>
      <c r="W66" s="631"/>
      <c r="X66" s="631"/>
      <c r="Y66" s="631"/>
      <c r="Z66" s="631"/>
      <c r="AA66" s="631"/>
      <c r="AB66" s="631"/>
      <c r="AC66" s="631"/>
      <c r="AD66" s="631"/>
      <c r="AE66" s="631"/>
      <c r="AF66" s="631"/>
      <c r="AG66" s="631"/>
      <c r="AH66" s="631"/>
      <c r="AI66" s="631"/>
      <c r="AJ66" s="631"/>
      <c r="AK66" s="631"/>
      <c r="AL66" s="631"/>
      <c r="AM66" s="631"/>
      <c r="AN66" s="631"/>
      <c r="AO66" s="631"/>
      <c r="AP66" s="631"/>
      <c r="AQ66" s="631"/>
      <c r="AR66" s="631"/>
      <c r="AS66" s="631"/>
      <c r="AT66" s="631"/>
      <c r="AU66" s="631"/>
      <c r="AV66" s="631"/>
    </row>
    <row r="67" spans="1:48" s="643" customFormat="1" ht="15.75">
      <c r="A67" s="374" t="s">
        <v>82</v>
      </c>
      <c r="B67" s="400">
        <v>3879.65</v>
      </c>
      <c r="C67" s="666">
        <v>162000532</v>
      </c>
      <c r="D67" s="667">
        <v>45369</v>
      </c>
      <c r="E67" s="668">
        <v>4212</v>
      </c>
      <c r="F67" s="406">
        <v>2731</v>
      </c>
      <c r="G67" s="641"/>
      <c r="H67" s="642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1"/>
      <c r="T67" s="631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31"/>
      <c r="AN67" s="631"/>
      <c r="AO67" s="631"/>
      <c r="AP67" s="631"/>
      <c r="AQ67" s="631"/>
      <c r="AR67" s="631"/>
      <c r="AS67" s="631"/>
      <c r="AT67" s="631"/>
      <c r="AU67" s="631"/>
      <c r="AV67" s="631"/>
    </row>
    <row r="68" spans="1:48" s="643" customFormat="1" ht="15.75">
      <c r="A68" s="374" t="s">
        <v>16</v>
      </c>
      <c r="B68" s="400">
        <v>3752.2</v>
      </c>
      <c r="C68" s="666">
        <v>162000543</v>
      </c>
      <c r="D68" s="667">
        <v>45375</v>
      </c>
      <c r="E68" s="671">
        <v>4113</v>
      </c>
      <c r="F68" s="406">
        <v>3521</v>
      </c>
      <c r="G68" s="641"/>
      <c r="H68" s="642"/>
      <c r="I68" s="631"/>
      <c r="J68" s="631"/>
      <c r="K68" s="631"/>
      <c r="L68" s="631"/>
      <c r="M68" s="631"/>
      <c r="N68" s="631"/>
      <c r="O68" s="631"/>
      <c r="P68" s="631"/>
      <c r="Q68" s="631"/>
      <c r="R68" s="631"/>
      <c r="S68" s="631"/>
      <c r="T68" s="631"/>
      <c r="U68" s="631"/>
      <c r="V68" s="631"/>
      <c r="W68" s="631"/>
      <c r="X68" s="631"/>
      <c r="Y68" s="631"/>
      <c r="Z68" s="631"/>
      <c r="AA68" s="631"/>
      <c r="AB68" s="631"/>
      <c r="AC68" s="631"/>
      <c r="AD68" s="631"/>
      <c r="AE68" s="631"/>
      <c r="AF68" s="631"/>
      <c r="AG68" s="631"/>
      <c r="AH68" s="631"/>
      <c r="AI68" s="631"/>
      <c r="AJ68" s="631"/>
      <c r="AK68" s="631"/>
      <c r="AL68" s="631"/>
      <c r="AM68" s="631"/>
      <c r="AN68" s="631"/>
      <c r="AO68" s="631"/>
      <c r="AP68" s="631"/>
      <c r="AQ68" s="631"/>
      <c r="AR68" s="631"/>
      <c r="AS68" s="631"/>
      <c r="AT68" s="631"/>
      <c r="AU68" s="631"/>
      <c r="AV68" s="631"/>
    </row>
    <row r="69" spans="1:48" s="643" customFormat="1" ht="15.75">
      <c r="A69" s="374" t="s">
        <v>101</v>
      </c>
      <c r="B69" s="400">
        <v>3886.85</v>
      </c>
      <c r="C69" s="666">
        <v>451000098</v>
      </c>
      <c r="D69" s="667">
        <v>45370</v>
      </c>
      <c r="E69" s="669">
        <v>3895.9586923523234</v>
      </c>
      <c r="F69" s="406">
        <v>3545</v>
      </c>
      <c r="G69" s="641"/>
      <c r="H69" s="642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31"/>
      <c r="T69" s="631"/>
      <c r="U69" s="631"/>
      <c r="V69" s="631"/>
      <c r="W69" s="631"/>
      <c r="X69" s="631"/>
      <c r="Y69" s="631"/>
      <c r="Z69" s="631"/>
      <c r="AA69" s="631"/>
      <c r="AB69" s="631"/>
      <c r="AC69" s="631"/>
      <c r="AD69" s="631"/>
      <c r="AE69" s="631"/>
      <c r="AF69" s="631"/>
      <c r="AG69" s="631"/>
      <c r="AH69" s="631"/>
      <c r="AI69" s="631"/>
      <c r="AJ69" s="631"/>
      <c r="AK69" s="631"/>
      <c r="AL69" s="631"/>
      <c r="AM69" s="631"/>
      <c r="AN69" s="631"/>
      <c r="AO69" s="631"/>
      <c r="AP69" s="631"/>
      <c r="AQ69" s="631"/>
      <c r="AR69" s="631"/>
      <c r="AS69" s="631"/>
      <c r="AT69" s="631"/>
      <c r="AU69" s="631"/>
      <c r="AV69" s="631"/>
    </row>
    <row r="70" spans="1:48" s="643" customFormat="1" ht="15.75">
      <c r="A70" s="374" t="s">
        <v>101</v>
      </c>
      <c r="B70" s="400">
        <v>4017.85</v>
      </c>
      <c r="C70" s="666">
        <v>461000135</v>
      </c>
      <c r="D70" s="667">
        <v>45369</v>
      </c>
      <c r="E70" s="669">
        <v>3895.9586923523234</v>
      </c>
      <c r="F70" s="406">
        <v>3474</v>
      </c>
      <c r="G70" s="641"/>
      <c r="H70" s="642"/>
      <c r="I70" s="631"/>
      <c r="J70" s="631"/>
      <c r="K70" s="631"/>
      <c r="L70" s="631"/>
      <c r="M70" s="631"/>
      <c r="N70" s="631"/>
      <c r="O70" s="631"/>
      <c r="P70" s="631"/>
      <c r="Q70" s="631"/>
      <c r="R70" s="631"/>
      <c r="S70" s="631"/>
      <c r="T70" s="631"/>
      <c r="U70" s="631"/>
      <c r="V70" s="631"/>
      <c r="W70" s="631"/>
      <c r="X70" s="631"/>
      <c r="Y70" s="631"/>
      <c r="Z70" s="631"/>
      <c r="AA70" s="631"/>
      <c r="AB70" s="631"/>
      <c r="AC70" s="631"/>
      <c r="AD70" s="631"/>
      <c r="AE70" s="631"/>
      <c r="AF70" s="631"/>
      <c r="AG70" s="631"/>
      <c r="AH70" s="631"/>
      <c r="AI70" s="631"/>
      <c r="AJ70" s="631"/>
      <c r="AK70" s="631"/>
      <c r="AL70" s="631"/>
      <c r="AM70" s="631"/>
      <c r="AN70" s="631"/>
      <c r="AO70" s="631"/>
      <c r="AP70" s="631"/>
      <c r="AQ70" s="631"/>
      <c r="AR70" s="631"/>
      <c r="AS70" s="631"/>
      <c r="AT70" s="631"/>
      <c r="AU70" s="631"/>
      <c r="AV70" s="631"/>
    </row>
    <row r="71" spans="1:48" s="643" customFormat="1" ht="15.75">
      <c r="A71" s="374" t="s">
        <v>101</v>
      </c>
      <c r="B71" s="400">
        <v>4033.7</v>
      </c>
      <c r="C71" s="666">
        <v>461000133</v>
      </c>
      <c r="D71" s="667">
        <v>45368</v>
      </c>
      <c r="E71" s="669">
        <v>3895.9586923523234</v>
      </c>
      <c r="F71" s="406">
        <v>3604</v>
      </c>
      <c r="G71" s="641"/>
      <c r="H71" s="642"/>
      <c r="I71" s="631"/>
      <c r="J71" s="631"/>
      <c r="K71" s="631"/>
      <c r="L71" s="631"/>
      <c r="M71" s="631"/>
      <c r="N71" s="631"/>
      <c r="O71" s="631"/>
      <c r="P71" s="631"/>
      <c r="Q71" s="631"/>
      <c r="R71" s="631"/>
      <c r="S71" s="631"/>
      <c r="T71" s="631"/>
      <c r="U71" s="631"/>
      <c r="V71" s="631"/>
      <c r="W71" s="631"/>
      <c r="X71" s="631"/>
      <c r="Y71" s="631"/>
      <c r="Z71" s="631"/>
      <c r="AA71" s="631"/>
      <c r="AB71" s="631"/>
      <c r="AC71" s="631"/>
      <c r="AD71" s="631"/>
      <c r="AE71" s="631"/>
      <c r="AF71" s="631"/>
      <c r="AG71" s="631"/>
      <c r="AH71" s="631"/>
      <c r="AI71" s="631"/>
      <c r="AJ71" s="631"/>
      <c r="AK71" s="631"/>
      <c r="AL71" s="631"/>
      <c r="AM71" s="631"/>
      <c r="AN71" s="631"/>
      <c r="AO71" s="631"/>
      <c r="AP71" s="631"/>
      <c r="AQ71" s="631"/>
      <c r="AR71" s="631"/>
      <c r="AS71" s="631"/>
      <c r="AT71" s="631"/>
      <c r="AU71" s="631"/>
      <c r="AV71" s="631"/>
    </row>
    <row r="72" spans="1:48" s="643" customFormat="1" ht="15.75">
      <c r="A72" s="374" t="s">
        <v>101</v>
      </c>
      <c r="B72" s="400">
        <v>3448.9</v>
      </c>
      <c r="C72" s="666">
        <v>461000134</v>
      </c>
      <c r="D72" s="667">
        <v>45369</v>
      </c>
      <c r="E72" s="669">
        <v>3895.9586923523234</v>
      </c>
      <c r="F72" s="406">
        <v>3670</v>
      </c>
      <c r="G72" s="641"/>
      <c r="H72" s="642"/>
      <c r="I72" s="631"/>
      <c r="J72" s="631"/>
      <c r="K72" s="631"/>
      <c r="L72" s="631"/>
      <c r="M72" s="631"/>
      <c r="N72" s="631"/>
      <c r="O72" s="631"/>
      <c r="P72" s="631"/>
      <c r="Q72" s="631"/>
      <c r="R72" s="631"/>
      <c r="S72" s="631"/>
      <c r="T72" s="631"/>
      <c r="U72" s="631"/>
      <c r="V72" s="631"/>
      <c r="W72" s="631"/>
      <c r="X72" s="631"/>
      <c r="Y72" s="631"/>
      <c r="Z72" s="631"/>
      <c r="AA72" s="631"/>
      <c r="AB72" s="631"/>
      <c r="AC72" s="631"/>
      <c r="AD72" s="631"/>
      <c r="AE72" s="631"/>
      <c r="AF72" s="631"/>
      <c r="AG72" s="631"/>
      <c r="AH72" s="631"/>
      <c r="AI72" s="631"/>
      <c r="AJ72" s="631"/>
      <c r="AK72" s="631"/>
      <c r="AL72" s="631"/>
      <c r="AM72" s="631"/>
      <c r="AN72" s="631"/>
      <c r="AO72" s="631"/>
      <c r="AP72" s="631"/>
      <c r="AQ72" s="631"/>
      <c r="AR72" s="631"/>
      <c r="AS72" s="631"/>
      <c r="AT72" s="631"/>
      <c r="AU72" s="631"/>
      <c r="AV72" s="631"/>
    </row>
    <row r="73" spans="1:48" s="643" customFormat="1" ht="15.75">
      <c r="A73" s="374" t="s">
        <v>101</v>
      </c>
      <c r="B73" s="400">
        <v>4034.4</v>
      </c>
      <c r="C73" s="666">
        <v>461000137</v>
      </c>
      <c r="D73" s="667">
        <v>45372</v>
      </c>
      <c r="E73" s="669">
        <v>3895.9586923523234</v>
      </c>
      <c r="F73" s="406">
        <v>3430</v>
      </c>
      <c r="G73" s="641"/>
      <c r="H73" s="642"/>
      <c r="I73" s="631"/>
      <c r="J73" s="631"/>
      <c r="K73" s="631"/>
      <c r="L73" s="631"/>
      <c r="M73" s="631"/>
      <c r="N73" s="631"/>
      <c r="O73" s="631"/>
      <c r="P73" s="631"/>
      <c r="Q73" s="631"/>
      <c r="R73" s="631"/>
      <c r="S73" s="631"/>
      <c r="T73" s="631"/>
      <c r="U73" s="631"/>
      <c r="V73" s="631"/>
      <c r="W73" s="631"/>
      <c r="X73" s="631"/>
      <c r="Y73" s="631"/>
      <c r="Z73" s="631"/>
      <c r="AA73" s="631"/>
      <c r="AB73" s="631"/>
      <c r="AC73" s="631"/>
      <c r="AD73" s="631"/>
      <c r="AE73" s="631"/>
      <c r="AF73" s="631"/>
      <c r="AG73" s="631"/>
      <c r="AH73" s="631"/>
      <c r="AI73" s="631"/>
      <c r="AJ73" s="631"/>
      <c r="AK73" s="631"/>
      <c r="AL73" s="631"/>
      <c r="AM73" s="631"/>
      <c r="AN73" s="631"/>
      <c r="AO73" s="631"/>
      <c r="AP73" s="631"/>
      <c r="AQ73" s="631"/>
      <c r="AR73" s="631"/>
      <c r="AS73" s="631"/>
      <c r="AT73" s="631"/>
      <c r="AU73" s="631"/>
      <c r="AV73" s="631"/>
    </row>
    <row r="74" spans="1:48" s="643" customFormat="1" ht="15.75">
      <c r="A74" s="374" t="s">
        <v>101</v>
      </c>
      <c r="B74" s="400">
        <v>4063.45</v>
      </c>
      <c r="C74" s="666">
        <v>461000138</v>
      </c>
      <c r="D74" s="667">
        <v>45373</v>
      </c>
      <c r="E74" s="669">
        <v>3970.069705064167</v>
      </c>
      <c r="F74" s="406">
        <v>3997</v>
      </c>
      <c r="G74" s="641"/>
      <c r="H74" s="642"/>
      <c r="I74" s="631"/>
      <c r="J74" s="631"/>
      <c r="K74" s="631"/>
      <c r="L74" s="631"/>
      <c r="M74" s="631"/>
      <c r="N74" s="631"/>
      <c r="O74" s="631"/>
      <c r="P74" s="631"/>
      <c r="Q74" s="631"/>
      <c r="R74" s="631"/>
      <c r="S74" s="631"/>
      <c r="T74" s="631"/>
      <c r="U74" s="631"/>
      <c r="V74" s="631"/>
      <c r="W74" s="631"/>
      <c r="X74" s="631"/>
      <c r="Y74" s="631"/>
      <c r="Z74" s="631"/>
      <c r="AA74" s="631"/>
      <c r="AB74" s="631"/>
      <c r="AC74" s="631"/>
      <c r="AD74" s="631"/>
      <c r="AE74" s="631"/>
      <c r="AF74" s="631"/>
      <c r="AG74" s="631"/>
      <c r="AH74" s="631"/>
      <c r="AI74" s="631"/>
      <c r="AJ74" s="631"/>
      <c r="AK74" s="631"/>
      <c r="AL74" s="631"/>
      <c r="AM74" s="631"/>
      <c r="AN74" s="631"/>
      <c r="AO74" s="631"/>
      <c r="AP74" s="631"/>
      <c r="AQ74" s="631"/>
      <c r="AR74" s="631"/>
      <c r="AS74" s="631"/>
      <c r="AT74" s="631"/>
      <c r="AU74" s="631"/>
      <c r="AV74" s="631"/>
    </row>
    <row r="75" spans="1:48" s="643" customFormat="1" ht="15.75">
      <c r="A75" s="374" t="s">
        <v>101</v>
      </c>
      <c r="B75" s="400">
        <v>3888.45</v>
      </c>
      <c r="C75" s="666">
        <v>451000099</v>
      </c>
      <c r="D75" s="667">
        <v>45374</v>
      </c>
      <c r="E75" s="669">
        <v>3970.069705064167</v>
      </c>
      <c r="F75" s="406">
        <v>4177</v>
      </c>
      <c r="G75" s="641"/>
      <c r="H75" s="642"/>
      <c r="I75" s="631"/>
      <c r="J75" s="631"/>
      <c r="K75" s="631"/>
      <c r="L75" s="631"/>
      <c r="M75" s="631"/>
      <c r="N75" s="631"/>
      <c r="O75" s="631"/>
      <c r="P75" s="631"/>
      <c r="Q75" s="631"/>
      <c r="R75" s="631"/>
      <c r="S75" s="631"/>
      <c r="T75" s="631"/>
      <c r="U75" s="631"/>
      <c r="V75" s="631"/>
      <c r="W75" s="631"/>
      <c r="X75" s="631"/>
      <c r="Y75" s="631"/>
      <c r="Z75" s="631"/>
      <c r="AA75" s="631"/>
      <c r="AB75" s="631"/>
      <c r="AC75" s="631"/>
      <c r="AD75" s="631"/>
      <c r="AE75" s="631"/>
      <c r="AF75" s="631"/>
      <c r="AG75" s="631"/>
      <c r="AH75" s="631"/>
      <c r="AI75" s="631"/>
      <c r="AJ75" s="631"/>
      <c r="AK75" s="631"/>
      <c r="AL75" s="631"/>
      <c r="AM75" s="631"/>
      <c r="AN75" s="631"/>
      <c r="AO75" s="631"/>
      <c r="AP75" s="631"/>
      <c r="AQ75" s="631"/>
      <c r="AR75" s="631"/>
      <c r="AS75" s="631"/>
      <c r="AT75" s="631"/>
      <c r="AU75" s="631"/>
      <c r="AV75" s="631"/>
    </row>
    <row r="76" spans="1:48" s="643" customFormat="1" ht="15.75">
      <c r="A76" s="374" t="s">
        <v>101</v>
      </c>
      <c r="B76" s="400">
        <v>3994.95</v>
      </c>
      <c r="C76" s="666">
        <v>461000140</v>
      </c>
      <c r="D76" s="667">
        <v>45376</v>
      </c>
      <c r="E76" s="669">
        <v>3970.069705064167</v>
      </c>
      <c r="F76" s="406">
        <v>4020</v>
      </c>
      <c r="G76" s="641"/>
      <c r="H76" s="642"/>
      <c r="I76" s="631"/>
      <c r="J76" s="631"/>
      <c r="K76" s="631"/>
      <c r="L76" s="631"/>
      <c r="M76" s="631"/>
      <c r="N76" s="631"/>
      <c r="O76" s="631"/>
      <c r="P76" s="631"/>
      <c r="Q76" s="631"/>
      <c r="R76" s="631"/>
      <c r="S76" s="631"/>
      <c r="T76" s="631"/>
      <c r="U76" s="631"/>
      <c r="V76" s="631"/>
      <c r="W76" s="631"/>
      <c r="X76" s="631"/>
      <c r="Y76" s="631"/>
      <c r="Z76" s="631"/>
      <c r="AA76" s="631"/>
      <c r="AB76" s="631"/>
      <c r="AC76" s="631"/>
      <c r="AD76" s="631"/>
      <c r="AE76" s="631"/>
      <c r="AF76" s="631"/>
      <c r="AG76" s="631"/>
      <c r="AH76" s="631"/>
      <c r="AI76" s="631"/>
      <c r="AJ76" s="631"/>
      <c r="AK76" s="631"/>
      <c r="AL76" s="631"/>
      <c r="AM76" s="631"/>
      <c r="AN76" s="631"/>
      <c r="AO76" s="631"/>
      <c r="AP76" s="631"/>
      <c r="AQ76" s="631"/>
      <c r="AR76" s="631"/>
      <c r="AS76" s="631"/>
      <c r="AT76" s="631"/>
      <c r="AU76" s="631"/>
      <c r="AV76" s="631"/>
    </row>
    <row r="77" spans="1:48" s="643" customFormat="1" ht="15.75">
      <c r="A77" s="374" t="s">
        <v>101</v>
      </c>
      <c r="B77" s="400">
        <v>3471.65</v>
      </c>
      <c r="C77" s="666">
        <v>451000101</v>
      </c>
      <c r="D77" s="667">
        <v>45376</v>
      </c>
      <c r="E77" s="669">
        <v>3970.069705064167</v>
      </c>
      <c r="F77" s="406">
        <v>3987</v>
      </c>
      <c r="G77" s="641"/>
      <c r="H77" s="642"/>
      <c r="I77" s="631"/>
      <c r="J77" s="631"/>
      <c r="K77" s="631"/>
      <c r="L77" s="631"/>
      <c r="M77" s="631"/>
      <c r="N77" s="631"/>
      <c r="O77" s="631"/>
      <c r="P77" s="631"/>
      <c r="Q77" s="631"/>
      <c r="R77" s="631"/>
      <c r="S77" s="631"/>
      <c r="T77" s="631"/>
      <c r="U77" s="631"/>
      <c r="V77" s="631"/>
      <c r="W77" s="631"/>
      <c r="X77" s="631"/>
      <c r="Y77" s="631"/>
      <c r="Z77" s="631"/>
      <c r="AA77" s="631"/>
      <c r="AB77" s="631"/>
      <c r="AC77" s="631"/>
      <c r="AD77" s="631"/>
      <c r="AE77" s="631"/>
      <c r="AF77" s="631"/>
      <c r="AG77" s="631"/>
      <c r="AH77" s="631"/>
      <c r="AI77" s="631"/>
      <c r="AJ77" s="631"/>
      <c r="AK77" s="631"/>
      <c r="AL77" s="631"/>
      <c r="AM77" s="631"/>
      <c r="AN77" s="631"/>
      <c r="AO77" s="631"/>
      <c r="AP77" s="631"/>
      <c r="AQ77" s="631"/>
      <c r="AR77" s="631"/>
      <c r="AS77" s="631"/>
      <c r="AT77" s="631"/>
      <c r="AU77" s="631"/>
      <c r="AV77" s="631"/>
    </row>
    <row r="78" spans="1:48" s="643" customFormat="1" ht="15.75">
      <c r="A78" s="374" t="s">
        <v>101</v>
      </c>
      <c r="B78" s="400">
        <v>3478.1</v>
      </c>
      <c r="C78" s="666">
        <v>451000102</v>
      </c>
      <c r="D78" s="667">
        <v>45376</v>
      </c>
      <c r="E78" s="669">
        <v>3970.069705064167</v>
      </c>
      <c r="F78" s="406">
        <v>3447</v>
      </c>
      <c r="G78" s="641"/>
      <c r="H78" s="642"/>
      <c r="I78" s="631"/>
      <c r="J78" s="631"/>
      <c r="K78" s="631"/>
      <c r="L78" s="631"/>
      <c r="M78" s="631"/>
      <c r="N78" s="631"/>
      <c r="O78" s="631"/>
      <c r="P78" s="631"/>
      <c r="Q78" s="631"/>
      <c r="R78" s="631"/>
      <c r="S78" s="631"/>
      <c r="T78" s="631"/>
      <c r="U78" s="631"/>
      <c r="V78" s="631"/>
      <c r="W78" s="631"/>
      <c r="X78" s="631"/>
      <c r="Y78" s="631"/>
      <c r="Z78" s="631"/>
      <c r="AA78" s="631"/>
      <c r="AB78" s="631"/>
      <c r="AC78" s="631"/>
      <c r="AD78" s="631"/>
      <c r="AE78" s="631"/>
      <c r="AF78" s="631"/>
      <c r="AG78" s="631"/>
      <c r="AH78" s="631"/>
      <c r="AI78" s="631"/>
      <c r="AJ78" s="631"/>
      <c r="AK78" s="631"/>
      <c r="AL78" s="631"/>
      <c r="AM78" s="631"/>
      <c r="AN78" s="631"/>
      <c r="AO78" s="631"/>
      <c r="AP78" s="631"/>
      <c r="AQ78" s="631"/>
      <c r="AR78" s="631"/>
      <c r="AS78" s="631"/>
      <c r="AT78" s="631"/>
      <c r="AU78" s="631"/>
      <c r="AV78" s="631"/>
    </row>
    <row r="79" spans="1:48" s="643" customFormat="1" ht="15.75">
      <c r="A79" s="374" t="s">
        <v>101</v>
      </c>
      <c r="B79" s="400">
        <v>3919.6</v>
      </c>
      <c r="C79" s="666">
        <v>481000359</v>
      </c>
      <c r="D79" s="667">
        <v>45375</v>
      </c>
      <c r="E79" s="669">
        <v>3970.069705064167</v>
      </c>
      <c r="F79" s="406">
        <v>3397</v>
      </c>
      <c r="G79" s="641"/>
      <c r="H79" s="642"/>
      <c r="I79" s="631"/>
      <c r="J79" s="631"/>
      <c r="K79" s="631"/>
      <c r="L79" s="631"/>
      <c r="M79" s="631"/>
      <c r="N79" s="631"/>
      <c r="O79" s="631"/>
      <c r="P79" s="631"/>
      <c r="Q79" s="631"/>
      <c r="R79" s="631"/>
      <c r="S79" s="631"/>
      <c r="T79" s="631"/>
      <c r="U79" s="631"/>
      <c r="V79" s="631"/>
      <c r="W79" s="631"/>
      <c r="X79" s="631"/>
      <c r="Y79" s="631"/>
      <c r="Z79" s="631"/>
      <c r="AA79" s="631"/>
      <c r="AB79" s="631"/>
      <c r="AC79" s="631"/>
      <c r="AD79" s="631"/>
      <c r="AE79" s="631"/>
      <c r="AF79" s="631"/>
      <c r="AG79" s="631"/>
      <c r="AH79" s="631"/>
      <c r="AI79" s="631"/>
      <c r="AJ79" s="631"/>
      <c r="AK79" s="631"/>
      <c r="AL79" s="631"/>
      <c r="AM79" s="631"/>
      <c r="AN79" s="631"/>
      <c r="AO79" s="631"/>
      <c r="AP79" s="631"/>
      <c r="AQ79" s="631"/>
      <c r="AR79" s="631"/>
      <c r="AS79" s="631"/>
      <c r="AT79" s="631"/>
      <c r="AU79" s="631"/>
      <c r="AV79" s="631"/>
    </row>
    <row r="80" spans="1:48" s="643" customFormat="1" ht="15.75">
      <c r="A80" s="374" t="s">
        <v>101</v>
      </c>
      <c r="B80" s="400">
        <v>3857.2</v>
      </c>
      <c r="C80" s="666">
        <v>451000100</v>
      </c>
      <c r="D80" s="667">
        <v>45376</v>
      </c>
      <c r="E80" s="669">
        <v>3970.069705064167</v>
      </c>
      <c r="F80" s="406">
        <v>3989</v>
      </c>
      <c r="G80" s="641"/>
      <c r="H80" s="642"/>
      <c r="I80" s="631"/>
      <c r="J80" s="631"/>
      <c r="K80" s="631"/>
      <c r="L80" s="631"/>
      <c r="M80" s="631"/>
      <c r="N80" s="631"/>
      <c r="O80" s="631"/>
      <c r="P80" s="631"/>
      <c r="Q80" s="631"/>
      <c r="R80" s="631"/>
      <c r="S80" s="631"/>
      <c r="T80" s="631"/>
      <c r="U80" s="631"/>
      <c r="V80" s="631"/>
      <c r="W80" s="631"/>
      <c r="X80" s="631"/>
      <c r="Y80" s="631"/>
      <c r="Z80" s="631"/>
      <c r="AA80" s="631"/>
      <c r="AB80" s="631"/>
      <c r="AC80" s="631"/>
      <c r="AD80" s="631"/>
      <c r="AE80" s="631"/>
      <c r="AF80" s="631"/>
      <c r="AG80" s="631"/>
      <c r="AH80" s="631"/>
      <c r="AI80" s="631"/>
      <c r="AJ80" s="631"/>
      <c r="AK80" s="631"/>
      <c r="AL80" s="631"/>
      <c r="AM80" s="631"/>
      <c r="AN80" s="631"/>
      <c r="AO80" s="631"/>
      <c r="AP80" s="631"/>
      <c r="AQ80" s="631"/>
      <c r="AR80" s="631"/>
      <c r="AS80" s="631"/>
      <c r="AT80" s="631"/>
      <c r="AU80" s="631"/>
      <c r="AV80" s="631"/>
    </row>
    <row r="81" spans="1:48" s="643" customFormat="1" ht="15.75">
      <c r="A81" s="374" t="s">
        <v>101</v>
      </c>
      <c r="B81" s="400">
        <v>3461.45</v>
      </c>
      <c r="C81" s="666">
        <v>461000141</v>
      </c>
      <c r="D81" s="667">
        <v>45377</v>
      </c>
      <c r="E81" s="669">
        <v>3970.069705064167</v>
      </c>
      <c r="F81" s="406">
        <v>3854</v>
      </c>
      <c r="G81" s="641"/>
      <c r="H81" s="642"/>
      <c r="I81" s="631"/>
      <c r="J81" s="631"/>
      <c r="K81" s="631"/>
      <c r="L81" s="631"/>
      <c r="M81" s="631"/>
      <c r="N81" s="631"/>
      <c r="O81" s="631"/>
      <c r="P81" s="631"/>
      <c r="Q81" s="631"/>
      <c r="R81" s="631"/>
      <c r="S81" s="631"/>
      <c r="T81" s="631"/>
      <c r="U81" s="631"/>
      <c r="V81" s="631"/>
      <c r="W81" s="631"/>
      <c r="X81" s="631"/>
      <c r="Y81" s="631"/>
      <c r="Z81" s="631"/>
      <c r="AA81" s="631"/>
      <c r="AB81" s="631"/>
      <c r="AC81" s="631"/>
      <c r="AD81" s="631"/>
      <c r="AE81" s="631"/>
      <c r="AF81" s="631"/>
      <c r="AG81" s="631"/>
      <c r="AH81" s="631"/>
      <c r="AI81" s="631"/>
      <c r="AJ81" s="631"/>
      <c r="AK81" s="631"/>
      <c r="AL81" s="631"/>
      <c r="AM81" s="631"/>
      <c r="AN81" s="631"/>
      <c r="AO81" s="631"/>
      <c r="AP81" s="631"/>
      <c r="AQ81" s="631"/>
      <c r="AR81" s="631"/>
      <c r="AS81" s="631"/>
      <c r="AT81" s="631"/>
      <c r="AU81" s="631"/>
      <c r="AV81" s="631"/>
    </row>
    <row r="82" spans="1:48" s="643" customFormat="1" ht="15.75">
      <c r="A82" s="374" t="s">
        <v>101</v>
      </c>
      <c r="B82" s="400">
        <v>4027.7</v>
      </c>
      <c r="C82" s="666">
        <v>461000142</v>
      </c>
      <c r="D82" s="667">
        <v>45377</v>
      </c>
      <c r="E82" s="669">
        <v>3970.069705064167</v>
      </c>
      <c r="F82" s="406">
        <v>4054</v>
      </c>
      <c r="G82" s="641"/>
      <c r="H82" s="642"/>
      <c r="I82" s="631"/>
      <c r="J82" s="631"/>
      <c r="K82" s="631"/>
      <c r="L82" s="631"/>
      <c r="M82" s="631"/>
      <c r="N82" s="631"/>
      <c r="O82" s="631"/>
      <c r="P82" s="631"/>
      <c r="Q82" s="631"/>
      <c r="R82" s="631"/>
      <c r="S82" s="631"/>
      <c r="T82" s="631"/>
      <c r="U82" s="631"/>
      <c r="V82" s="631"/>
      <c r="W82" s="631"/>
      <c r="X82" s="631"/>
      <c r="Y82" s="631"/>
      <c r="Z82" s="631"/>
      <c r="AA82" s="631"/>
      <c r="AB82" s="631"/>
      <c r="AC82" s="631"/>
      <c r="AD82" s="631"/>
      <c r="AE82" s="631"/>
      <c r="AF82" s="631"/>
      <c r="AG82" s="631"/>
      <c r="AH82" s="631"/>
      <c r="AI82" s="631"/>
      <c r="AJ82" s="631"/>
      <c r="AK82" s="631"/>
      <c r="AL82" s="631"/>
      <c r="AM82" s="631"/>
      <c r="AN82" s="631"/>
      <c r="AO82" s="631"/>
      <c r="AP82" s="631"/>
      <c r="AQ82" s="631"/>
      <c r="AR82" s="631"/>
      <c r="AS82" s="631"/>
      <c r="AT82" s="631"/>
      <c r="AU82" s="631"/>
      <c r="AV82" s="631"/>
    </row>
    <row r="83" spans="1:48" s="643" customFormat="1" ht="15.75">
      <c r="A83" s="374" t="s">
        <v>101</v>
      </c>
      <c r="B83" s="400">
        <v>3991.65</v>
      </c>
      <c r="C83" s="666">
        <v>461000143</v>
      </c>
      <c r="D83" s="667">
        <v>45378</v>
      </c>
      <c r="E83" s="669">
        <v>3970.069705064167</v>
      </c>
      <c r="F83" s="406">
        <v>4275</v>
      </c>
      <c r="G83" s="641"/>
      <c r="H83" s="642"/>
      <c r="I83" s="631"/>
      <c r="J83" s="631"/>
      <c r="K83" s="631"/>
      <c r="L83" s="631"/>
      <c r="M83" s="631"/>
      <c r="N83" s="631"/>
      <c r="O83" s="631"/>
      <c r="P83" s="631"/>
      <c r="Q83" s="631"/>
      <c r="R83" s="631"/>
      <c r="S83" s="631"/>
      <c r="T83" s="631"/>
      <c r="U83" s="631"/>
      <c r="V83" s="631"/>
      <c r="W83" s="631"/>
      <c r="X83" s="631"/>
      <c r="Y83" s="631"/>
      <c r="Z83" s="631"/>
      <c r="AA83" s="631"/>
      <c r="AB83" s="631"/>
      <c r="AC83" s="631"/>
      <c r="AD83" s="631"/>
      <c r="AE83" s="631"/>
      <c r="AF83" s="631"/>
      <c r="AG83" s="631"/>
      <c r="AH83" s="631"/>
      <c r="AI83" s="631"/>
      <c r="AJ83" s="631"/>
      <c r="AK83" s="631"/>
      <c r="AL83" s="631"/>
      <c r="AM83" s="631"/>
      <c r="AN83" s="631"/>
      <c r="AO83" s="631"/>
      <c r="AP83" s="631"/>
      <c r="AQ83" s="631"/>
      <c r="AR83" s="631"/>
      <c r="AS83" s="631"/>
      <c r="AT83" s="631"/>
      <c r="AU83" s="631"/>
      <c r="AV83" s="631"/>
    </row>
    <row r="84" spans="1:48" s="643" customFormat="1" ht="15.75">
      <c r="A84" s="374" t="s">
        <v>101</v>
      </c>
      <c r="B84" s="400">
        <v>3937.85</v>
      </c>
      <c r="C84" s="666">
        <v>461000144</v>
      </c>
      <c r="D84" s="667">
        <v>45379</v>
      </c>
      <c r="E84" s="669">
        <v>3970.069705064167</v>
      </c>
      <c r="F84" s="406">
        <v>4214</v>
      </c>
      <c r="G84" s="641"/>
      <c r="H84" s="642"/>
      <c r="I84" s="631"/>
      <c r="J84" s="631"/>
      <c r="K84" s="631"/>
      <c r="L84" s="631"/>
      <c r="M84" s="631"/>
      <c r="N84" s="631"/>
      <c r="O84" s="631"/>
      <c r="P84" s="631"/>
      <c r="Q84" s="631"/>
      <c r="R84" s="631"/>
      <c r="S84" s="631"/>
      <c r="T84" s="631"/>
      <c r="U84" s="631"/>
      <c r="V84" s="631"/>
      <c r="W84" s="631"/>
      <c r="X84" s="631"/>
      <c r="Y84" s="631"/>
      <c r="Z84" s="631"/>
      <c r="AA84" s="631"/>
      <c r="AB84" s="631"/>
      <c r="AC84" s="631"/>
      <c r="AD84" s="631"/>
      <c r="AE84" s="631"/>
      <c r="AF84" s="631"/>
      <c r="AG84" s="631"/>
      <c r="AH84" s="631"/>
      <c r="AI84" s="631"/>
      <c r="AJ84" s="631"/>
      <c r="AK84" s="631"/>
      <c r="AL84" s="631"/>
      <c r="AM84" s="631"/>
      <c r="AN84" s="631"/>
      <c r="AO84" s="631"/>
      <c r="AP84" s="631"/>
      <c r="AQ84" s="631"/>
      <c r="AR84" s="631"/>
      <c r="AS84" s="631"/>
      <c r="AT84" s="631"/>
      <c r="AU84" s="631"/>
      <c r="AV84" s="631"/>
    </row>
    <row r="85" spans="1:48" s="643" customFormat="1" ht="15.75">
      <c r="A85" s="374" t="s">
        <v>202</v>
      </c>
      <c r="B85" s="400">
        <v>3987.6</v>
      </c>
      <c r="C85" s="666">
        <v>481000353</v>
      </c>
      <c r="D85" s="667">
        <v>45370</v>
      </c>
      <c r="E85" s="668">
        <v>4847</v>
      </c>
      <c r="F85" s="406">
        <v>4847</v>
      </c>
      <c r="G85" s="641"/>
      <c r="H85" s="642"/>
      <c r="I85" s="631"/>
      <c r="J85" s="631"/>
      <c r="K85" s="631"/>
      <c r="L85" s="631"/>
      <c r="M85" s="631"/>
      <c r="N85" s="631"/>
      <c r="O85" s="631"/>
      <c r="P85" s="631"/>
      <c r="Q85" s="631"/>
      <c r="R85" s="631"/>
      <c r="S85" s="631"/>
      <c r="T85" s="631"/>
      <c r="U85" s="631"/>
      <c r="V85" s="631"/>
      <c r="W85" s="631"/>
      <c r="X85" s="631"/>
      <c r="Y85" s="631"/>
      <c r="Z85" s="631"/>
      <c r="AA85" s="631"/>
      <c r="AB85" s="631"/>
      <c r="AC85" s="631"/>
      <c r="AD85" s="631"/>
      <c r="AE85" s="631"/>
      <c r="AF85" s="631"/>
      <c r="AG85" s="631"/>
      <c r="AH85" s="631"/>
      <c r="AI85" s="631"/>
      <c r="AJ85" s="631"/>
      <c r="AK85" s="631"/>
      <c r="AL85" s="631"/>
      <c r="AM85" s="631"/>
      <c r="AN85" s="631"/>
      <c r="AO85" s="631"/>
      <c r="AP85" s="631"/>
      <c r="AQ85" s="631"/>
      <c r="AR85" s="631"/>
      <c r="AS85" s="631"/>
      <c r="AT85" s="631"/>
      <c r="AU85" s="631"/>
      <c r="AV85" s="631"/>
    </row>
    <row r="86" spans="1:48" s="643" customFormat="1" ht="15.75">
      <c r="A86" s="374" t="s">
        <v>202</v>
      </c>
      <c r="B86" s="400">
        <v>3821.2</v>
      </c>
      <c r="C86" s="666">
        <v>481000354</v>
      </c>
      <c r="D86" s="667">
        <v>45371</v>
      </c>
      <c r="E86" s="668">
        <v>4823</v>
      </c>
      <c r="F86" s="406">
        <v>4823</v>
      </c>
      <c r="G86" s="641"/>
      <c r="H86" s="642"/>
      <c r="I86" s="631"/>
      <c r="J86" s="631"/>
      <c r="K86" s="631"/>
      <c r="L86" s="631"/>
      <c r="M86" s="631"/>
      <c r="N86" s="631"/>
      <c r="O86" s="631"/>
      <c r="P86" s="631"/>
      <c r="Q86" s="631"/>
      <c r="R86" s="631"/>
      <c r="S86" s="631"/>
      <c r="T86" s="631"/>
      <c r="U86" s="631"/>
      <c r="V86" s="631"/>
      <c r="W86" s="631"/>
      <c r="X86" s="631"/>
      <c r="Y86" s="631"/>
      <c r="Z86" s="631"/>
      <c r="AA86" s="631"/>
      <c r="AB86" s="631"/>
      <c r="AC86" s="631"/>
      <c r="AD86" s="631"/>
      <c r="AE86" s="631"/>
      <c r="AF86" s="631"/>
      <c r="AG86" s="631"/>
      <c r="AH86" s="631"/>
      <c r="AI86" s="631"/>
      <c r="AJ86" s="631"/>
      <c r="AK86" s="631"/>
      <c r="AL86" s="631"/>
      <c r="AM86" s="631"/>
      <c r="AN86" s="631"/>
      <c r="AO86" s="631"/>
      <c r="AP86" s="631"/>
      <c r="AQ86" s="631"/>
      <c r="AR86" s="631"/>
      <c r="AS86" s="631"/>
      <c r="AT86" s="631"/>
      <c r="AU86" s="631"/>
      <c r="AV86" s="631"/>
    </row>
    <row r="87" spans="1:48" s="643" customFormat="1" ht="15.75">
      <c r="A87" s="374" t="s">
        <v>202</v>
      </c>
      <c r="B87" s="400">
        <v>3713.9</v>
      </c>
      <c r="C87" s="666">
        <v>481000356</v>
      </c>
      <c r="D87" s="667">
        <v>45372</v>
      </c>
      <c r="E87" s="668">
        <v>4817</v>
      </c>
      <c r="F87" s="406">
        <v>4817</v>
      </c>
      <c r="G87" s="641"/>
      <c r="H87" s="642"/>
      <c r="I87" s="631"/>
      <c r="J87" s="631"/>
      <c r="K87" s="631"/>
      <c r="L87" s="631"/>
      <c r="M87" s="631"/>
      <c r="N87" s="631"/>
      <c r="O87" s="631"/>
      <c r="P87" s="631"/>
      <c r="Q87" s="631"/>
      <c r="R87" s="631"/>
      <c r="S87" s="631"/>
      <c r="T87" s="631"/>
      <c r="U87" s="631"/>
      <c r="V87" s="631"/>
      <c r="W87" s="631"/>
      <c r="X87" s="631"/>
      <c r="Y87" s="631"/>
      <c r="Z87" s="631"/>
      <c r="AA87" s="631"/>
      <c r="AB87" s="631"/>
      <c r="AC87" s="631"/>
      <c r="AD87" s="631"/>
      <c r="AE87" s="631"/>
      <c r="AF87" s="631"/>
      <c r="AG87" s="631"/>
      <c r="AH87" s="631"/>
      <c r="AI87" s="631"/>
      <c r="AJ87" s="631"/>
      <c r="AK87" s="631"/>
      <c r="AL87" s="631"/>
      <c r="AM87" s="631"/>
      <c r="AN87" s="631"/>
      <c r="AO87" s="631"/>
      <c r="AP87" s="631"/>
      <c r="AQ87" s="631"/>
      <c r="AR87" s="631"/>
      <c r="AS87" s="631"/>
      <c r="AT87" s="631"/>
      <c r="AU87" s="631"/>
      <c r="AV87" s="631"/>
    </row>
    <row r="88" spans="1:48" s="643" customFormat="1" ht="15.75">
      <c r="A88" s="374" t="s">
        <v>202</v>
      </c>
      <c r="B88" s="400">
        <v>3841.3</v>
      </c>
      <c r="C88" s="666">
        <v>481000355</v>
      </c>
      <c r="D88" s="667">
        <v>45372</v>
      </c>
      <c r="E88" s="668">
        <v>4819</v>
      </c>
      <c r="F88" s="406">
        <v>4819</v>
      </c>
      <c r="G88" s="641"/>
      <c r="H88" s="642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  <c r="W88" s="631"/>
      <c r="X88" s="631"/>
      <c r="Y88" s="631"/>
      <c r="Z88" s="631"/>
      <c r="AA88" s="631"/>
      <c r="AB88" s="631"/>
      <c r="AC88" s="631"/>
      <c r="AD88" s="631"/>
      <c r="AE88" s="631"/>
      <c r="AF88" s="631"/>
      <c r="AG88" s="631"/>
      <c r="AH88" s="631"/>
      <c r="AI88" s="631"/>
      <c r="AJ88" s="631"/>
      <c r="AK88" s="631"/>
      <c r="AL88" s="631"/>
      <c r="AM88" s="631"/>
      <c r="AN88" s="631"/>
      <c r="AO88" s="631"/>
      <c r="AP88" s="631"/>
      <c r="AQ88" s="631"/>
      <c r="AR88" s="631"/>
      <c r="AS88" s="631"/>
      <c r="AT88" s="631"/>
      <c r="AU88" s="631"/>
      <c r="AV88" s="631"/>
    </row>
    <row r="89" spans="1:48" s="643" customFormat="1" ht="15.75">
      <c r="A89" s="374" t="s">
        <v>202</v>
      </c>
      <c r="B89" s="400">
        <v>3943.95</v>
      </c>
      <c r="C89" s="666">
        <v>481000358</v>
      </c>
      <c r="D89" s="667">
        <v>45374</v>
      </c>
      <c r="E89" s="668">
        <v>4814</v>
      </c>
      <c r="F89" s="406">
        <v>4814</v>
      </c>
      <c r="G89" s="641"/>
      <c r="H89" s="642"/>
      <c r="I89" s="631"/>
      <c r="J89" s="631"/>
      <c r="K89" s="631"/>
      <c r="L89" s="631"/>
      <c r="M89" s="631"/>
      <c r="N89" s="631"/>
      <c r="O89" s="631"/>
      <c r="P89" s="631"/>
      <c r="Q89" s="631"/>
      <c r="R89" s="631"/>
      <c r="S89" s="631"/>
      <c r="T89" s="631"/>
      <c r="U89" s="631"/>
      <c r="V89" s="631"/>
      <c r="W89" s="631"/>
      <c r="X89" s="631"/>
      <c r="Y89" s="631"/>
      <c r="Z89" s="631"/>
      <c r="AA89" s="631"/>
      <c r="AB89" s="631"/>
      <c r="AC89" s="631"/>
      <c r="AD89" s="631"/>
      <c r="AE89" s="631"/>
      <c r="AF89" s="631"/>
      <c r="AG89" s="631"/>
      <c r="AH89" s="631"/>
      <c r="AI89" s="631"/>
      <c r="AJ89" s="631"/>
      <c r="AK89" s="631"/>
      <c r="AL89" s="631"/>
      <c r="AM89" s="631"/>
      <c r="AN89" s="631"/>
      <c r="AO89" s="631"/>
      <c r="AP89" s="631"/>
      <c r="AQ89" s="631"/>
      <c r="AR89" s="631"/>
      <c r="AS89" s="631"/>
      <c r="AT89" s="631"/>
      <c r="AU89" s="631"/>
      <c r="AV89" s="631"/>
    </row>
    <row r="90" spans="1:48" s="643" customFormat="1" ht="15.75">
      <c r="A90" s="374" t="s">
        <v>202</v>
      </c>
      <c r="B90" s="400">
        <v>3895.6</v>
      </c>
      <c r="C90" s="666">
        <v>481000357</v>
      </c>
      <c r="D90" s="667">
        <v>45373</v>
      </c>
      <c r="E90" s="668">
        <v>4825</v>
      </c>
      <c r="F90" s="406">
        <v>4825</v>
      </c>
      <c r="G90" s="641"/>
      <c r="H90" s="642"/>
      <c r="I90" s="631"/>
      <c r="J90" s="631"/>
      <c r="K90" s="631"/>
      <c r="L90" s="631"/>
      <c r="M90" s="631"/>
      <c r="N90" s="631"/>
      <c r="O90" s="631"/>
      <c r="P90" s="631"/>
      <c r="Q90" s="631"/>
      <c r="R90" s="631"/>
      <c r="S90" s="631"/>
      <c r="T90" s="631"/>
      <c r="U90" s="631"/>
      <c r="V90" s="631"/>
      <c r="W90" s="631"/>
      <c r="X90" s="631"/>
      <c r="Y90" s="631"/>
      <c r="Z90" s="631"/>
      <c r="AA90" s="631"/>
      <c r="AB90" s="631"/>
      <c r="AC90" s="631"/>
      <c r="AD90" s="631"/>
      <c r="AE90" s="631"/>
      <c r="AF90" s="631"/>
      <c r="AG90" s="631"/>
      <c r="AH90" s="631"/>
      <c r="AI90" s="631"/>
      <c r="AJ90" s="631"/>
      <c r="AK90" s="631"/>
      <c r="AL90" s="631"/>
      <c r="AM90" s="631"/>
      <c r="AN90" s="631"/>
      <c r="AO90" s="631"/>
      <c r="AP90" s="631"/>
      <c r="AQ90" s="631"/>
      <c r="AR90" s="631"/>
      <c r="AS90" s="631"/>
      <c r="AT90" s="631"/>
      <c r="AU90" s="631"/>
      <c r="AV90" s="631"/>
    </row>
    <row r="91" spans="1:48" s="643" customFormat="1" ht="15.75">
      <c r="A91" s="374" t="s">
        <v>202</v>
      </c>
      <c r="B91" s="400">
        <v>3815.15</v>
      </c>
      <c r="C91" s="666">
        <v>461000139</v>
      </c>
      <c r="D91" s="667">
        <v>45375</v>
      </c>
      <c r="E91" s="668">
        <v>4822</v>
      </c>
      <c r="F91" s="406">
        <v>4822</v>
      </c>
      <c r="G91" s="641"/>
      <c r="H91" s="642"/>
      <c r="I91" s="631"/>
      <c r="J91" s="631"/>
      <c r="K91" s="631"/>
      <c r="L91" s="631"/>
      <c r="M91" s="631"/>
      <c r="N91" s="631"/>
      <c r="O91" s="631"/>
      <c r="P91" s="631"/>
      <c r="Q91" s="631"/>
      <c r="R91" s="631"/>
      <c r="S91" s="631"/>
      <c r="T91" s="631"/>
      <c r="U91" s="631"/>
      <c r="V91" s="631"/>
      <c r="W91" s="631"/>
      <c r="X91" s="631"/>
      <c r="Y91" s="631"/>
      <c r="Z91" s="631"/>
      <c r="AA91" s="631"/>
      <c r="AB91" s="631"/>
      <c r="AC91" s="631"/>
      <c r="AD91" s="631"/>
      <c r="AE91" s="631"/>
      <c r="AF91" s="631"/>
      <c r="AG91" s="631"/>
      <c r="AH91" s="631"/>
      <c r="AI91" s="631"/>
      <c r="AJ91" s="631"/>
      <c r="AK91" s="631"/>
      <c r="AL91" s="631"/>
      <c r="AM91" s="631"/>
      <c r="AN91" s="631"/>
      <c r="AO91" s="631"/>
      <c r="AP91" s="631"/>
      <c r="AQ91" s="631"/>
      <c r="AR91" s="631"/>
      <c r="AS91" s="631"/>
      <c r="AT91" s="631"/>
      <c r="AU91" s="631"/>
      <c r="AV91" s="631"/>
    </row>
    <row r="92" spans="1:48" s="643" customFormat="1" ht="15.75">
      <c r="A92" s="374" t="s">
        <v>202</v>
      </c>
      <c r="B92" s="400">
        <v>3895.7</v>
      </c>
      <c r="C92" s="666">
        <v>481000360</v>
      </c>
      <c r="D92" s="667">
        <v>45376</v>
      </c>
      <c r="E92" s="668">
        <v>4754</v>
      </c>
      <c r="F92" s="406">
        <v>4754</v>
      </c>
      <c r="G92" s="641"/>
      <c r="H92" s="642"/>
      <c r="I92" s="631"/>
      <c r="J92" s="631"/>
      <c r="K92" s="631"/>
      <c r="L92" s="631"/>
      <c r="M92" s="631"/>
      <c r="N92" s="631"/>
      <c r="O92" s="631"/>
      <c r="P92" s="631"/>
      <c r="Q92" s="631"/>
      <c r="R92" s="631"/>
      <c r="S92" s="631"/>
      <c r="T92" s="631"/>
      <c r="U92" s="631"/>
      <c r="V92" s="631"/>
      <c r="W92" s="631"/>
      <c r="X92" s="631"/>
      <c r="Y92" s="631"/>
      <c r="Z92" s="631"/>
      <c r="AA92" s="631"/>
      <c r="AB92" s="631"/>
      <c r="AC92" s="631"/>
      <c r="AD92" s="631"/>
      <c r="AE92" s="631"/>
      <c r="AF92" s="631"/>
      <c r="AG92" s="631"/>
      <c r="AH92" s="631"/>
      <c r="AI92" s="631"/>
      <c r="AJ92" s="631"/>
      <c r="AK92" s="631"/>
      <c r="AL92" s="631"/>
      <c r="AM92" s="631"/>
      <c r="AN92" s="631"/>
      <c r="AO92" s="631"/>
      <c r="AP92" s="631"/>
      <c r="AQ92" s="631"/>
      <c r="AR92" s="631"/>
      <c r="AS92" s="631"/>
      <c r="AT92" s="631"/>
      <c r="AU92" s="631"/>
      <c r="AV92" s="631"/>
    </row>
    <row r="93" spans="1:48" s="643" customFormat="1" ht="15.75">
      <c r="A93" s="374" t="s">
        <v>202</v>
      </c>
      <c r="B93" s="400">
        <v>3908.9</v>
      </c>
      <c r="C93" s="666">
        <v>481000361</v>
      </c>
      <c r="D93" s="667">
        <v>45378</v>
      </c>
      <c r="E93" s="668">
        <v>4824</v>
      </c>
      <c r="F93" s="406">
        <v>4824</v>
      </c>
      <c r="G93" s="641"/>
      <c r="H93" s="642"/>
      <c r="I93" s="631"/>
      <c r="J93" s="631"/>
      <c r="K93" s="631"/>
      <c r="L93" s="631"/>
      <c r="M93" s="631"/>
      <c r="N93" s="631"/>
      <c r="O93" s="631"/>
      <c r="P93" s="631"/>
      <c r="Q93" s="631"/>
      <c r="R93" s="631"/>
      <c r="S93" s="631"/>
      <c r="T93" s="631"/>
      <c r="U93" s="631"/>
      <c r="V93" s="631"/>
      <c r="W93" s="631"/>
      <c r="X93" s="631"/>
      <c r="Y93" s="631"/>
      <c r="Z93" s="631"/>
      <c r="AA93" s="631"/>
      <c r="AB93" s="631"/>
      <c r="AC93" s="631"/>
      <c r="AD93" s="631"/>
      <c r="AE93" s="631"/>
      <c r="AF93" s="631"/>
      <c r="AG93" s="631"/>
      <c r="AH93" s="631"/>
      <c r="AI93" s="631"/>
      <c r="AJ93" s="631"/>
      <c r="AK93" s="631"/>
      <c r="AL93" s="631"/>
      <c r="AM93" s="631"/>
      <c r="AN93" s="631"/>
      <c r="AO93" s="631"/>
      <c r="AP93" s="631"/>
      <c r="AQ93" s="631"/>
      <c r="AR93" s="631"/>
      <c r="AS93" s="631"/>
      <c r="AT93" s="631"/>
      <c r="AU93" s="631"/>
      <c r="AV93" s="631"/>
    </row>
    <row r="94" spans="1:48" s="643" customFormat="1" ht="15.75">
      <c r="A94" s="374" t="s">
        <v>202</v>
      </c>
      <c r="B94" s="400">
        <v>3820.5</v>
      </c>
      <c r="C94" s="666">
        <v>481000363</v>
      </c>
      <c r="D94" s="667">
        <v>45379</v>
      </c>
      <c r="E94" s="668">
        <v>4811</v>
      </c>
      <c r="F94" s="406">
        <v>4811</v>
      </c>
      <c r="G94" s="641"/>
      <c r="H94" s="642"/>
      <c r="I94" s="631"/>
      <c r="J94" s="631"/>
      <c r="K94" s="631"/>
      <c r="L94" s="631"/>
      <c r="M94" s="631"/>
      <c r="N94" s="631"/>
      <c r="O94" s="631"/>
      <c r="P94" s="631"/>
      <c r="Q94" s="631"/>
      <c r="R94" s="631"/>
      <c r="S94" s="631"/>
      <c r="T94" s="631"/>
      <c r="U94" s="631"/>
      <c r="V94" s="631"/>
      <c r="W94" s="631"/>
      <c r="X94" s="631"/>
      <c r="Y94" s="631"/>
      <c r="Z94" s="631"/>
      <c r="AA94" s="631"/>
      <c r="AB94" s="631"/>
      <c r="AC94" s="631"/>
      <c r="AD94" s="631"/>
      <c r="AE94" s="631"/>
      <c r="AF94" s="631"/>
      <c r="AG94" s="631"/>
      <c r="AH94" s="631"/>
      <c r="AI94" s="631"/>
      <c r="AJ94" s="631"/>
      <c r="AK94" s="631"/>
      <c r="AL94" s="631"/>
      <c r="AM94" s="631"/>
      <c r="AN94" s="631"/>
      <c r="AO94" s="631"/>
      <c r="AP94" s="631"/>
      <c r="AQ94" s="631"/>
      <c r="AR94" s="631"/>
      <c r="AS94" s="631"/>
      <c r="AT94" s="631"/>
      <c r="AU94" s="631"/>
      <c r="AV94" s="631"/>
    </row>
    <row r="95" spans="1:48" s="643" customFormat="1" ht="15.75">
      <c r="A95" s="374" t="s">
        <v>202</v>
      </c>
      <c r="B95" s="400">
        <v>4005.5</v>
      </c>
      <c r="C95" s="666">
        <v>481000362</v>
      </c>
      <c r="D95" s="667">
        <v>45378</v>
      </c>
      <c r="E95" s="668">
        <v>4775</v>
      </c>
      <c r="F95" s="406">
        <v>4775</v>
      </c>
      <c r="G95" s="641"/>
      <c r="H95" s="642"/>
      <c r="I95" s="631"/>
      <c r="J95" s="631"/>
      <c r="K95" s="631"/>
      <c r="L95" s="631"/>
      <c r="M95" s="631"/>
      <c r="N95" s="631"/>
      <c r="O95" s="631"/>
      <c r="P95" s="631"/>
      <c r="Q95" s="631"/>
      <c r="R95" s="631"/>
      <c r="S95" s="631"/>
      <c r="T95" s="631"/>
      <c r="U95" s="631"/>
      <c r="V95" s="631"/>
      <c r="W95" s="631"/>
      <c r="X95" s="631"/>
      <c r="Y95" s="631"/>
      <c r="Z95" s="631"/>
      <c r="AA95" s="631"/>
      <c r="AB95" s="631"/>
      <c r="AC95" s="631"/>
      <c r="AD95" s="631"/>
      <c r="AE95" s="631"/>
      <c r="AF95" s="631"/>
      <c r="AG95" s="631"/>
      <c r="AH95" s="631"/>
      <c r="AI95" s="631"/>
      <c r="AJ95" s="631"/>
      <c r="AK95" s="631"/>
      <c r="AL95" s="631"/>
      <c r="AM95" s="631"/>
      <c r="AN95" s="631"/>
      <c r="AO95" s="631"/>
      <c r="AP95" s="631"/>
      <c r="AQ95" s="631"/>
      <c r="AR95" s="631"/>
      <c r="AS95" s="631"/>
      <c r="AT95" s="631"/>
      <c r="AU95" s="631"/>
      <c r="AV95" s="631"/>
    </row>
    <row r="96" spans="1:48" s="643" customFormat="1" ht="15.75">
      <c r="A96" s="374" t="s">
        <v>202</v>
      </c>
      <c r="B96" s="400">
        <v>3941.05</v>
      </c>
      <c r="C96" s="666">
        <v>481000364</v>
      </c>
      <c r="D96" s="667">
        <v>45379</v>
      </c>
      <c r="E96" s="668">
        <v>4795</v>
      </c>
      <c r="F96" s="406">
        <v>4795</v>
      </c>
      <c r="G96" s="641"/>
      <c r="H96" s="642"/>
      <c r="I96" s="631"/>
      <c r="J96" s="631"/>
      <c r="K96" s="631"/>
      <c r="L96" s="631"/>
      <c r="M96" s="631"/>
      <c r="N96" s="631"/>
      <c r="O96" s="631"/>
      <c r="P96" s="631"/>
      <c r="Q96" s="631"/>
      <c r="R96" s="631"/>
      <c r="S96" s="631"/>
      <c r="T96" s="631"/>
      <c r="U96" s="631"/>
      <c r="V96" s="631"/>
      <c r="W96" s="631"/>
      <c r="X96" s="631"/>
      <c r="Y96" s="631"/>
      <c r="Z96" s="631"/>
      <c r="AA96" s="631"/>
      <c r="AB96" s="631"/>
      <c r="AC96" s="631"/>
      <c r="AD96" s="631"/>
      <c r="AE96" s="631"/>
      <c r="AF96" s="631"/>
      <c r="AG96" s="631"/>
      <c r="AH96" s="631"/>
      <c r="AI96" s="631"/>
      <c r="AJ96" s="631"/>
      <c r="AK96" s="631"/>
      <c r="AL96" s="631"/>
      <c r="AM96" s="631"/>
      <c r="AN96" s="631"/>
      <c r="AO96" s="631"/>
      <c r="AP96" s="631"/>
      <c r="AQ96" s="631"/>
      <c r="AR96" s="631"/>
      <c r="AS96" s="631"/>
      <c r="AT96" s="631"/>
      <c r="AU96" s="631"/>
      <c r="AV96" s="631"/>
    </row>
    <row r="97" spans="1:48" s="643" customFormat="1" ht="15.75">
      <c r="A97" s="374" t="s">
        <v>202</v>
      </c>
      <c r="B97" s="400">
        <v>3887.8</v>
      </c>
      <c r="C97" s="666">
        <v>481000365</v>
      </c>
      <c r="D97" s="667">
        <v>45380</v>
      </c>
      <c r="E97" s="668">
        <v>4817</v>
      </c>
      <c r="F97" s="406">
        <v>4817</v>
      </c>
      <c r="G97" s="641"/>
      <c r="H97" s="642"/>
      <c r="I97" s="631"/>
      <c r="J97" s="631"/>
      <c r="K97" s="631"/>
      <c r="L97" s="631"/>
      <c r="M97" s="631"/>
      <c r="N97" s="631"/>
      <c r="O97" s="631"/>
      <c r="P97" s="631"/>
      <c r="Q97" s="631"/>
      <c r="R97" s="631"/>
      <c r="S97" s="631"/>
      <c r="T97" s="631"/>
      <c r="U97" s="631"/>
      <c r="V97" s="631"/>
      <c r="W97" s="631"/>
      <c r="X97" s="631"/>
      <c r="Y97" s="631"/>
      <c r="Z97" s="631"/>
      <c r="AA97" s="631"/>
      <c r="AB97" s="631"/>
      <c r="AC97" s="631"/>
      <c r="AD97" s="631"/>
      <c r="AE97" s="631"/>
      <c r="AF97" s="631"/>
      <c r="AG97" s="631"/>
      <c r="AH97" s="631"/>
      <c r="AI97" s="631"/>
      <c r="AJ97" s="631"/>
      <c r="AK97" s="631"/>
      <c r="AL97" s="631"/>
      <c r="AM97" s="631"/>
      <c r="AN97" s="631"/>
      <c r="AO97" s="631"/>
      <c r="AP97" s="631"/>
      <c r="AQ97" s="631"/>
      <c r="AR97" s="631"/>
      <c r="AS97" s="631"/>
      <c r="AT97" s="631"/>
      <c r="AU97" s="631"/>
      <c r="AV97" s="631"/>
    </row>
    <row r="98" spans="1:48" s="643" customFormat="1" ht="15.75">
      <c r="A98" s="374" t="s">
        <v>202</v>
      </c>
      <c r="B98" s="400">
        <v>3755.4</v>
      </c>
      <c r="C98" s="666">
        <v>481000367</v>
      </c>
      <c r="D98" s="667">
        <v>45380</v>
      </c>
      <c r="E98" s="668">
        <v>4741</v>
      </c>
      <c r="F98" s="406">
        <v>4741</v>
      </c>
      <c r="G98" s="641"/>
      <c r="H98" s="642"/>
      <c r="I98" s="631"/>
      <c r="J98" s="631"/>
      <c r="K98" s="631"/>
      <c r="L98" s="631"/>
      <c r="M98" s="631"/>
      <c r="N98" s="631"/>
      <c r="O98" s="631"/>
      <c r="P98" s="631"/>
      <c r="Q98" s="631"/>
      <c r="R98" s="631"/>
      <c r="S98" s="631"/>
      <c r="T98" s="631"/>
      <c r="U98" s="631"/>
      <c r="V98" s="631"/>
      <c r="W98" s="631"/>
      <c r="X98" s="631"/>
      <c r="Y98" s="631"/>
      <c r="Z98" s="631"/>
      <c r="AA98" s="631"/>
      <c r="AB98" s="631"/>
      <c r="AC98" s="631"/>
      <c r="AD98" s="631"/>
      <c r="AE98" s="631"/>
      <c r="AF98" s="631"/>
      <c r="AG98" s="631"/>
      <c r="AH98" s="631"/>
      <c r="AI98" s="631"/>
      <c r="AJ98" s="631"/>
      <c r="AK98" s="631"/>
      <c r="AL98" s="631"/>
      <c r="AM98" s="631"/>
      <c r="AN98" s="631"/>
      <c r="AO98" s="631"/>
      <c r="AP98" s="631"/>
      <c r="AQ98" s="631"/>
      <c r="AR98" s="631"/>
      <c r="AS98" s="631"/>
      <c r="AT98" s="631"/>
      <c r="AU98" s="631"/>
      <c r="AV98" s="631"/>
    </row>
    <row r="99" spans="1:48" s="643" customFormat="1" ht="15.75">
      <c r="A99" s="374" t="s">
        <v>202</v>
      </c>
      <c r="B99" s="400">
        <v>3865.7</v>
      </c>
      <c r="C99" s="666">
        <v>481000366</v>
      </c>
      <c r="D99" s="667">
        <v>45380</v>
      </c>
      <c r="E99" s="668">
        <v>4815</v>
      </c>
      <c r="F99" s="406">
        <v>4815</v>
      </c>
      <c r="G99" s="641"/>
      <c r="H99" s="642"/>
      <c r="I99" s="631"/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1"/>
      <c r="X99" s="631"/>
      <c r="Y99" s="631"/>
      <c r="Z99" s="631"/>
      <c r="AA99" s="631"/>
      <c r="AB99" s="631"/>
      <c r="AC99" s="631"/>
      <c r="AD99" s="631"/>
      <c r="AE99" s="631"/>
      <c r="AF99" s="631"/>
      <c r="AG99" s="631"/>
      <c r="AH99" s="631"/>
      <c r="AI99" s="631"/>
      <c r="AJ99" s="631"/>
      <c r="AK99" s="631"/>
      <c r="AL99" s="631"/>
      <c r="AM99" s="631"/>
      <c r="AN99" s="631"/>
      <c r="AO99" s="631"/>
      <c r="AP99" s="631"/>
      <c r="AQ99" s="631"/>
      <c r="AR99" s="631"/>
      <c r="AS99" s="631"/>
      <c r="AT99" s="631"/>
      <c r="AU99" s="631"/>
      <c r="AV99" s="631"/>
    </row>
    <row r="100" spans="1:48">
      <c r="A100" s="407"/>
      <c r="B100" s="408">
        <f>SUM(B4:B99)</f>
        <v>714970.31055036443</v>
      </c>
      <c r="C100" s="409"/>
      <c r="D100" s="410"/>
      <c r="E100" s="411">
        <f>SUMPRODUCT($B$4:$B$99,E4:E99)/($B$100)</f>
        <v>4190.5150865014912</v>
      </c>
      <c r="F100" s="411">
        <f>ROUND(SUMPRODUCT($B$4:$B$99,F4:F99)/($B$100),0)</f>
        <v>3843</v>
      </c>
      <c r="G100" s="413"/>
      <c r="H100" s="631"/>
      <c r="I100" s="631"/>
      <c r="J100" s="631"/>
      <c r="K100" s="631"/>
      <c r="L100" s="631"/>
      <c r="M100" s="631"/>
      <c r="N100" s="631"/>
      <c r="O100" s="631"/>
      <c r="P100" s="631"/>
      <c r="Q100" s="631"/>
      <c r="R100" s="631"/>
      <c r="S100" s="631"/>
      <c r="T100" s="631"/>
      <c r="U100" s="631"/>
      <c r="V100" s="631"/>
      <c r="W100" s="631"/>
      <c r="X100" s="631"/>
      <c r="Y100" s="631"/>
      <c r="Z100" s="631"/>
      <c r="AA100" s="631"/>
      <c r="AB100" s="631"/>
      <c r="AC100" s="631"/>
      <c r="AD100" s="631"/>
      <c r="AE100" s="631"/>
      <c r="AF100" s="631"/>
      <c r="AG100" s="631"/>
      <c r="AH100" s="631"/>
      <c r="AI100" s="631"/>
      <c r="AJ100" s="631"/>
      <c r="AK100" s="631"/>
      <c r="AL100" s="631"/>
      <c r="AM100" s="631"/>
      <c r="AN100" s="631"/>
      <c r="AO100" s="631"/>
      <c r="AP100" s="631"/>
      <c r="AQ100" s="631"/>
      <c r="AR100" s="631"/>
      <c r="AS100" s="631"/>
      <c r="AT100" s="631"/>
      <c r="AU100" s="631"/>
      <c r="AV100" s="631"/>
    </row>
    <row r="101" spans="1:48" ht="13.9" customHeight="1">
      <c r="A101" s="630"/>
      <c r="C101" s="647"/>
      <c r="D101" s="647"/>
      <c r="E101" s="647"/>
      <c r="F101" s="413"/>
      <c r="G101" s="413"/>
      <c r="H101" s="631"/>
      <c r="I101" s="631"/>
      <c r="J101" s="631"/>
      <c r="K101" s="631"/>
      <c r="L101" s="631"/>
      <c r="M101" s="631"/>
      <c r="N101" s="631"/>
      <c r="O101" s="631"/>
      <c r="P101" s="631"/>
      <c r="Q101" s="631"/>
      <c r="R101" s="631"/>
      <c r="S101" s="631"/>
      <c r="T101" s="631"/>
      <c r="U101" s="631"/>
      <c r="V101" s="631"/>
      <c r="W101" s="631"/>
      <c r="X101" s="631"/>
      <c r="Y101" s="631"/>
      <c r="Z101" s="631"/>
      <c r="AA101" s="631"/>
      <c r="AB101" s="631"/>
      <c r="AC101" s="631"/>
      <c r="AD101" s="631"/>
      <c r="AE101" s="631"/>
      <c r="AF101" s="631"/>
      <c r="AG101" s="631"/>
      <c r="AH101" s="631"/>
      <c r="AI101" s="631"/>
      <c r="AJ101" s="631"/>
      <c r="AK101" s="631"/>
      <c r="AL101" s="631"/>
      <c r="AM101" s="631"/>
      <c r="AN101" s="631"/>
      <c r="AO101" s="631"/>
      <c r="AP101" s="631"/>
      <c r="AQ101" s="631"/>
      <c r="AR101" s="631"/>
      <c r="AS101" s="631"/>
      <c r="AT101" s="631"/>
      <c r="AU101" s="631"/>
      <c r="AV101" s="631"/>
    </row>
    <row r="102" spans="1:48" s="653" customFormat="1" ht="15.75">
      <c r="A102" s="626" t="s">
        <v>244</v>
      </c>
      <c r="B102" s="648"/>
      <c r="C102" s="649"/>
      <c r="D102" s="650"/>
      <c r="E102" s="651"/>
      <c r="F102" s="651"/>
      <c r="G102" s="651"/>
      <c r="H102" s="652"/>
      <c r="I102" s="652"/>
      <c r="J102" s="652"/>
      <c r="K102" s="652"/>
      <c r="L102" s="652"/>
      <c r="M102" s="652"/>
      <c r="N102" s="652"/>
      <c r="O102" s="652"/>
      <c r="P102" s="652"/>
      <c r="Q102" s="652"/>
      <c r="R102" s="652"/>
      <c r="S102" s="652"/>
      <c r="T102" s="652"/>
      <c r="U102" s="652"/>
      <c r="V102" s="652"/>
      <c r="W102" s="652"/>
      <c r="X102" s="652"/>
      <c r="Y102" s="652"/>
      <c r="Z102" s="652"/>
      <c r="AA102" s="652"/>
      <c r="AB102" s="652"/>
      <c r="AC102" s="652"/>
      <c r="AD102" s="652"/>
      <c r="AE102" s="652"/>
      <c r="AF102" s="652"/>
      <c r="AG102" s="652"/>
      <c r="AH102" s="652"/>
      <c r="AI102" s="652"/>
      <c r="AJ102" s="652"/>
      <c r="AK102" s="652"/>
      <c r="AL102" s="652"/>
      <c r="AM102" s="652"/>
      <c r="AN102" s="652"/>
      <c r="AO102" s="652"/>
      <c r="AP102" s="652"/>
      <c r="AQ102" s="652"/>
      <c r="AR102" s="652"/>
      <c r="AS102" s="652"/>
      <c r="AT102" s="652"/>
      <c r="AU102" s="652"/>
      <c r="AV102" s="652"/>
    </row>
    <row r="103" spans="1:48" s="653" customFormat="1">
      <c r="A103" s="628" t="s">
        <v>245</v>
      </c>
      <c r="B103" s="654"/>
      <c r="D103" s="650"/>
      <c r="E103" s="651"/>
      <c r="F103" s="651"/>
      <c r="G103" s="651"/>
      <c r="H103" s="649"/>
      <c r="I103" s="655"/>
      <c r="J103" s="655"/>
      <c r="K103" s="655"/>
      <c r="L103" s="655"/>
      <c r="M103" s="655"/>
      <c r="N103" s="649"/>
      <c r="O103" s="649"/>
    </row>
    <row r="104" spans="1:48" s="653" customFormat="1">
      <c r="A104" s="672" t="s">
        <v>246</v>
      </c>
      <c r="B104" s="673"/>
      <c r="C104" s="674"/>
      <c r="D104" s="675"/>
      <c r="E104" s="676"/>
      <c r="F104" s="676"/>
      <c r="G104" s="651"/>
      <c r="H104" s="649"/>
      <c r="I104" s="655"/>
      <c r="J104" s="655"/>
      <c r="K104" s="655"/>
      <c r="L104" s="655"/>
      <c r="M104" s="655"/>
      <c r="N104" s="649"/>
      <c r="O104" s="649"/>
    </row>
    <row r="105" spans="1:48" s="653" customFormat="1" ht="16.149999999999999" customHeight="1">
      <c r="A105" s="199" t="s">
        <v>247</v>
      </c>
      <c r="B105" s="656"/>
      <c r="C105" s="656"/>
      <c r="D105" s="656"/>
      <c r="E105" s="656"/>
      <c r="F105" s="656"/>
      <c r="G105" s="656"/>
      <c r="H105" s="649"/>
      <c r="I105" s="655"/>
      <c r="J105" s="655"/>
      <c r="K105" s="655"/>
      <c r="L105" s="655"/>
      <c r="M105" s="655"/>
      <c r="N105" s="649"/>
      <c r="O105" s="649"/>
    </row>
    <row r="106" spans="1:48" s="653" customFormat="1" ht="15.6" customHeight="1">
      <c r="A106" s="659" t="s">
        <v>248</v>
      </c>
      <c r="B106" s="658"/>
      <c r="C106" s="658"/>
      <c r="D106" s="658"/>
      <c r="E106" s="658"/>
      <c r="F106" s="658"/>
      <c r="G106" s="658"/>
    </row>
    <row r="107" spans="1:48" s="387" customFormat="1"/>
    <row r="108" spans="1:48">
      <c r="A108" s="659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A7" sqref="A7"/>
    </sheetView>
  </sheetViews>
  <sheetFormatPr defaultColWidth="10.7109375" defaultRowHeight="15"/>
  <cols>
    <col min="1" max="1" width="29.140625" style="71" customWidth="1"/>
    <col min="2" max="2" width="17.7109375" style="71" customWidth="1"/>
    <col min="3" max="3" width="16.42578125" style="71" customWidth="1"/>
    <col min="4" max="4" width="16.28515625" style="71" customWidth="1"/>
    <col min="5" max="5" width="14.85546875" style="71" customWidth="1"/>
    <col min="6" max="6" width="17.28515625" style="71" customWidth="1"/>
    <col min="7" max="9" width="10.7109375" style="71"/>
    <col min="10" max="10" width="13.7109375" style="71" bestFit="1" customWidth="1"/>
    <col min="11" max="11" width="10.7109375" style="71"/>
    <col min="12" max="12" width="16.28515625" style="71" customWidth="1"/>
    <col min="13" max="16384" width="10.7109375" style="71"/>
  </cols>
  <sheetData>
    <row r="1" spans="1:12" ht="18.75">
      <c r="A1" s="70" t="s">
        <v>53</v>
      </c>
      <c r="B1" s="70"/>
      <c r="C1" s="70"/>
      <c r="D1" s="70"/>
      <c r="E1" s="70"/>
      <c r="F1" s="70"/>
    </row>
    <row r="2" spans="1:12">
      <c r="A2" s="72"/>
    </row>
    <row r="3" spans="1:12" ht="25.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12" ht="22.15" customHeight="1">
      <c r="A4" s="73" t="s">
        <v>6</v>
      </c>
      <c r="B4" s="74">
        <v>29526.820000000025</v>
      </c>
      <c r="C4" s="75"/>
      <c r="D4" s="76"/>
      <c r="E4" s="77">
        <v>3878.1460800712416</v>
      </c>
      <c r="F4" s="77">
        <v>2822.489868522232</v>
      </c>
    </row>
    <row r="5" spans="1:12" ht="22.15" customHeight="1">
      <c r="A5" s="73" t="s">
        <v>7</v>
      </c>
      <c r="B5" s="74"/>
      <c r="C5" s="75"/>
      <c r="D5" s="76"/>
      <c r="E5" s="77"/>
      <c r="F5" s="77"/>
      <c r="G5" s="71">
        <v>29526.820000000025</v>
      </c>
      <c r="H5" s="71">
        <v>0</v>
      </c>
      <c r="I5" s="71">
        <v>3878.1460800712416</v>
      </c>
      <c r="J5" s="71">
        <v>3110.7176245847777</v>
      </c>
      <c r="K5" s="71">
        <v>2822.489868522232</v>
      </c>
    </row>
    <row r="6" spans="1:12" ht="15.75">
      <c r="A6" s="78" t="s">
        <v>9</v>
      </c>
      <c r="B6" s="79">
        <v>1943.29</v>
      </c>
      <c r="C6" s="80">
        <v>151000361</v>
      </c>
      <c r="D6" s="81">
        <v>45045</v>
      </c>
      <c r="E6" s="82">
        <v>4263</v>
      </c>
      <c r="F6" s="82">
        <v>3085</v>
      </c>
      <c r="L6" s="83"/>
    </row>
    <row r="7" spans="1:12" ht="15.75">
      <c r="A7" s="78" t="s">
        <v>10</v>
      </c>
      <c r="B7" s="79">
        <v>1977.76</v>
      </c>
      <c r="C7" s="80">
        <v>151000361</v>
      </c>
      <c r="D7" s="81">
        <v>45045</v>
      </c>
      <c r="E7" s="82">
        <v>3859</v>
      </c>
      <c r="F7" s="82">
        <v>3086</v>
      </c>
      <c r="G7" s="84"/>
      <c r="J7" s="84"/>
      <c r="K7" s="84"/>
    </row>
    <row r="8" spans="1:12" ht="15.75">
      <c r="A8" s="78" t="s">
        <v>54</v>
      </c>
      <c r="B8" s="79">
        <v>1457.84</v>
      </c>
      <c r="C8" s="80">
        <v>162002062</v>
      </c>
      <c r="D8" s="81">
        <v>45045</v>
      </c>
      <c r="E8" s="82">
        <v>3415</v>
      </c>
      <c r="F8" s="82">
        <v>3033</v>
      </c>
      <c r="J8" s="84"/>
      <c r="K8" s="84"/>
    </row>
    <row r="9" spans="1:12" ht="30">
      <c r="A9" s="78" t="s">
        <v>13</v>
      </c>
      <c r="B9" s="79">
        <v>1606.73</v>
      </c>
      <c r="C9" s="80">
        <v>162002062</v>
      </c>
      <c r="D9" s="81">
        <v>45045</v>
      </c>
      <c r="E9" s="82">
        <v>3415</v>
      </c>
      <c r="F9" s="82">
        <v>3034</v>
      </c>
      <c r="L9" s="83"/>
    </row>
    <row r="10" spans="1:12" ht="18" customHeight="1">
      <c r="A10" s="78" t="s">
        <v>8</v>
      </c>
      <c r="B10" s="79">
        <v>869.48</v>
      </c>
      <c r="C10" s="80">
        <v>162002062</v>
      </c>
      <c r="D10" s="81">
        <v>45045</v>
      </c>
      <c r="E10" s="82">
        <v>3415</v>
      </c>
      <c r="F10" s="82">
        <v>3034</v>
      </c>
    </row>
    <row r="11" spans="1:12" ht="15.75">
      <c r="A11" s="78" t="s">
        <v>24</v>
      </c>
      <c r="B11" s="79">
        <v>2032.11</v>
      </c>
      <c r="C11" s="80">
        <v>151000362</v>
      </c>
      <c r="D11" s="81">
        <v>45047</v>
      </c>
      <c r="E11" s="82">
        <v>4820</v>
      </c>
      <c r="F11" s="82">
        <v>3069</v>
      </c>
    </row>
    <row r="12" spans="1:12" ht="15.75">
      <c r="A12" s="78" t="s">
        <v>25</v>
      </c>
      <c r="B12" s="79">
        <v>1940.09</v>
      </c>
      <c r="C12" s="80">
        <v>151000362</v>
      </c>
      <c r="D12" s="81">
        <v>45047</v>
      </c>
      <c r="E12" s="82">
        <v>4749</v>
      </c>
      <c r="F12" s="82">
        <v>3078</v>
      </c>
      <c r="L12" s="83"/>
    </row>
    <row r="13" spans="1:12" ht="30">
      <c r="A13" s="78" t="s">
        <v>8</v>
      </c>
      <c r="B13" s="79">
        <v>3768</v>
      </c>
      <c r="C13" s="80">
        <v>162002070</v>
      </c>
      <c r="D13" s="81">
        <v>45049</v>
      </c>
      <c r="E13" s="82">
        <v>3706</v>
      </c>
      <c r="F13" s="82">
        <v>2942</v>
      </c>
    </row>
    <row r="14" spans="1:12" ht="15.75">
      <c r="A14" s="78" t="s">
        <v>35</v>
      </c>
      <c r="B14" s="79">
        <v>3932.45</v>
      </c>
      <c r="C14" s="80">
        <v>162000165</v>
      </c>
      <c r="D14" s="81">
        <v>45051</v>
      </c>
      <c r="E14" s="82">
        <v>4314</v>
      </c>
      <c r="F14" s="82">
        <v>3040</v>
      </c>
    </row>
    <row r="15" spans="1:12" ht="30">
      <c r="A15" s="78" t="s">
        <v>13</v>
      </c>
      <c r="B15" s="79">
        <v>3981.6</v>
      </c>
      <c r="C15" s="80">
        <v>162002074</v>
      </c>
      <c r="D15" s="81">
        <v>45051</v>
      </c>
      <c r="E15" s="82">
        <v>4452</v>
      </c>
      <c r="F15" s="82">
        <v>3005</v>
      </c>
      <c r="L15" s="83"/>
    </row>
    <row r="16" spans="1:12" ht="30">
      <c r="A16" s="78" t="s">
        <v>8</v>
      </c>
      <c r="B16" s="79">
        <v>3259.46</v>
      </c>
      <c r="C16" s="80">
        <v>162002076</v>
      </c>
      <c r="D16" s="81">
        <v>45052</v>
      </c>
      <c r="E16" s="82">
        <v>3407</v>
      </c>
      <c r="F16" s="82">
        <v>3115</v>
      </c>
    </row>
    <row r="17" spans="1:12" ht="15.75">
      <c r="A17" s="78" t="s">
        <v>14</v>
      </c>
      <c r="B17" s="79">
        <v>670.84</v>
      </c>
      <c r="C17" s="80">
        <v>162002076</v>
      </c>
      <c r="D17" s="81">
        <v>45052</v>
      </c>
      <c r="E17" s="82">
        <v>3706</v>
      </c>
      <c r="F17" s="82">
        <v>3085</v>
      </c>
    </row>
    <row r="18" spans="1:12" ht="30">
      <c r="A18" s="78" t="s">
        <v>11</v>
      </c>
      <c r="B18" s="79">
        <v>4031.9</v>
      </c>
      <c r="C18" s="80">
        <v>151000261</v>
      </c>
      <c r="D18" s="81">
        <v>45053</v>
      </c>
      <c r="E18" s="82">
        <v>4429</v>
      </c>
      <c r="F18" s="82">
        <v>3086</v>
      </c>
    </row>
    <row r="19" spans="1:12" ht="18" customHeight="1">
      <c r="A19" s="78" t="s">
        <v>13</v>
      </c>
      <c r="B19" s="79">
        <v>4004.4</v>
      </c>
      <c r="C19" s="80">
        <v>162002079</v>
      </c>
      <c r="D19" s="81">
        <v>45053</v>
      </c>
      <c r="E19" s="82">
        <v>3165</v>
      </c>
      <c r="F19" s="82">
        <v>2946</v>
      </c>
    </row>
    <row r="20" spans="1:12" ht="30">
      <c r="A20" s="78" t="s">
        <v>13</v>
      </c>
      <c r="B20" s="79">
        <v>3259.31</v>
      </c>
      <c r="C20" s="80">
        <v>162002088</v>
      </c>
      <c r="D20" s="81">
        <v>45056</v>
      </c>
      <c r="E20" s="82">
        <v>3818</v>
      </c>
      <c r="F20" s="82">
        <v>3009</v>
      </c>
    </row>
    <row r="21" spans="1:12" ht="15.75">
      <c r="A21" s="78" t="s">
        <v>14</v>
      </c>
      <c r="B21" s="79">
        <v>696.14</v>
      </c>
      <c r="C21" s="80">
        <v>162002088</v>
      </c>
      <c r="D21" s="81">
        <v>45056</v>
      </c>
      <c r="E21" s="82">
        <v>3485</v>
      </c>
      <c r="F21" s="82">
        <v>3022</v>
      </c>
      <c r="L21" s="83"/>
    </row>
    <row r="22" spans="1:12" ht="15.75">
      <c r="A22" s="78" t="s">
        <v>24</v>
      </c>
      <c r="B22" s="79">
        <v>2351.08</v>
      </c>
      <c r="C22" s="80">
        <v>161009590</v>
      </c>
      <c r="D22" s="81">
        <v>45056</v>
      </c>
      <c r="E22" s="82">
        <v>4693</v>
      </c>
      <c r="F22" s="82">
        <v>3165</v>
      </c>
    </row>
    <row r="23" spans="1:12" ht="15.75">
      <c r="A23" s="78" t="s">
        <v>25</v>
      </c>
      <c r="B23" s="79">
        <v>1215.1199999999999</v>
      </c>
      <c r="C23" s="80">
        <v>161009590</v>
      </c>
      <c r="D23" s="81">
        <v>45056</v>
      </c>
      <c r="E23" s="82">
        <v>3866</v>
      </c>
      <c r="F23" s="82">
        <v>3148</v>
      </c>
    </row>
    <row r="24" spans="1:12" ht="30">
      <c r="A24" s="78" t="s">
        <v>8</v>
      </c>
      <c r="B24" s="79">
        <v>3248.74</v>
      </c>
      <c r="C24" s="80">
        <v>162002089</v>
      </c>
      <c r="D24" s="81">
        <v>45056</v>
      </c>
      <c r="E24" s="82">
        <v>3849</v>
      </c>
      <c r="F24" s="82">
        <v>3021</v>
      </c>
      <c r="L24" s="83"/>
    </row>
    <row r="25" spans="1:12" ht="15.75">
      <c r="A25" s="78" t="s">
        <v>14</v>
      </c>
      <c r="B25" s="79">
        <v>698.61</v>
      </c>
      <c r="C25" s="80">
        <v>162002089</v>
      </c>
      <c r="D25" s="81">
        <v>45056</v>
      </c>
      <c r="E25" s="82">
        <v>3401</v>
      </c>
      <c r="F25" s="82">
        <v>3054</v>
      </c>
    </row>
    <row r="26" spans="1:12" ht="15.75">
      <c r="A26" s="78" t="s">
        <v>24</v>
      </c>
      <c r="B26" s="79">
        <v>2581.02</v>
      </c>
      <c r="C26" s="80">
        <v>151000386</v>
      </c>
      <c r="D26" s="81">
        <v>45069</v>
      </c>
      <c r="E26" s="82">
        <v>5155</v>
      </c>
      <c r="F26" s="82">
        <v>3097</v>
      </c>
    </row>
    <row r="27" spans="1:12" ht="15.75">
      <c r="A27" s="78" t="s">
        <v>10</v>
      </c>
      <c r="B27" s="79">
        <v>1233.53</v>
      </c>
      <c r="C27" s="80">
        <v>151000386</v>
      </c>
      <c r="D27" s="81">
        <v>45069</v>
      </c>
      <c r="E27" s="82">
        <v>5064</v>
      </c>
      <c r="F27" s="82">
        <v>3116</v>
      </c>
    </row>
    <row r="28" spans="1:12" ht="30">
      <c r="A28" s="78" t="s">
        <v>13</v>
      </c>
      <c r="B28" s="79">
        <v>3977.45</v>
      </c>
      <c r="C28" s="80">
        <v>162002127</v>
      </c>
      <c r="D28" s="81">
        <v>45072</v>
      </c>
      <c r="E28" s="82">
        <v>4239</v>
      </c>
      <c r="F28" s="82">
        <v>3002</v>
      </c>
      <c r="L28" s="83"/>
    </row>
    <row r="29" spans="1:12" ht="15.75">
      <c r="A29" s="78" t="s">
        <v>55</v>
      </c>
      <c r="B29" s="79">
        <v>4094.5</v>
      </c>
      <c r="C29" s="80">
        <v>162001307</v>
      </c>
      <c r="D29" s="81">
        <v>45043</v>
      </c>
      <c r="E29" s="85">
        <v>4150</v>
      </c>
      <c r="F29" s="82">
        <v>2295</v>
      </c>
      <c r="L29" s="83"/>
    </row>
    <row r="30" spans="1:12" ht="15.75">
      <c r="A30" s="78" t="s">
        <v>56</v>
      </c>
      <c r="B30" s="79">
        <v>3907.25</v>
      </c>
      <c r="C30" s="80">
        <v>162000004</v>
      </c>
      <c r="D30" s="81">
        <v>45048</v>
      </c>
      <c r="E30" s="85">
        <v>3250</v>
      </c>
      <c r="F30" s="82">
        <v>2348</v>
      </c>
    </row>
    <row r="31" spans="1:12" ht="15.75">
      <c r="A31" s="78" t="s">
        <v>57</v>
      </c>
      <c r="B31" s="79">
        <v>4043</v>
      </c>
      <c r="C31" s="80">
        <v>162000011</v>
      </c>
      <c r="D31" s="81">
        <v>45056</v>
      </c>
      <c r="E31" s="82">
        <v>3585</v>
      </c>
      <c r="F31" s="82">
        <v>2774</v>
      </c>
    </row>
    <row r="32" spans="1:12" ht="15.75">
      <c r="A32" s="78" t="s">
        <v>58</v>
      </c>
      <c r="B32" s="79">
        <v>3640.9</v>
      </c>
      <c r="C32" s="80">
        <v>462000006</v>
      </c>
      <c r="D32" s="81">
        <v>45060</v>
      </c>
      <c r="E32" s="85">
        <v>3550</v>
      </c>
      <c r="F32" s="82">
        <v>3014</v>
      </c>
      <c r="L32" s="83"/>
    </row>
    <row r="33" spans="1:12" ht="18" customHeight="1">
      <c r="A33" s="78" t="s">
        <v>17</v>
      </c>
      <c r="B33" s="79">
        <v>3362.35</v>
      </c>
      <c r="C33" s="80">
        <v>451000046</v>
      </c>
      <c r="D33" s="81">
        <v>45047</v>
      </c>
      <c r="E33" s="86">
        <v>3550</v>
      </c>
      <c r="F33" s="82">
        <v>4113.1379710756883</v>
      </c>
    </row>
    <row r="34" spans="1:12" ht="15.75">
      <c r="A34" s="78" t="s">
        <v>17</v>
      </c>
      <c r="B34" s="79">
        <v>3943.65</v>
      </c>
      <c r="C34" s="80">
        <v>461000221</v>
      </c>
      <c r="D34" s="81">
        <v>45046</v>
      </c>
      <c r="E34" s="86">
        <v>3550</v>
      </c>
      <c r="F34" s="82">
        <v>4147.7511092330451</v>
      </c>
    </row>
    <row r="35" spans="1:12" ht="15.75">
      <c r="A35" s="78" t="s">
        <v>17</v>
      </c>
      <c r="B35" s="79">
        <v>3963.55</v>
      </c>
      <c r="C35" s="80">
        <v>461000222</v>
      </c>
      <c r="D35" s="81">
        <v>45048</v>
      </c>
      <c r="E35" s="86">
        <v>3550</v>
      </c>
      <c r="F35" s="82">
        <v>4040.7738120380145</v>
      </c>
      <c r="L35" s="83"/>
    </row>
    <row r="36" spans="1:12" ht="15.75">
      <c r="A36" s="78" t="s">
        <v>17</v>
      </c>
      <c r="B36" s="79">
        <v>3950.05</v>
      </c>
      <c r="C36" s="80">
        <v>451000047</v>
      </c>
      <c r="D36" s="81">
        <v>45051</v>
      </c>
      <c r="E36" s="86">
        <v>3550</v>
      </c>
      <c r="F36" s="82">
        <v>4062.7055573265329</v>
      </c>
    </row>
    <row r="37" spans="1:12" ht="15.75">
      <c r="A37" s="78" t="s">
        <v>17</v>
      </c>
      <c r="B37" s="79">
        <v>4023.5</v>
      </c>
      <c r="C37" s="80">
        <v>461000223</v>
      </c>
      <c r="D37" s="81">
        <v>45052</v>
      </c>
      <c r="E37" s="86">
        <v>3550</v>
      </c>
      <c r="F37" s="82">
        <v>4023.2081606630541</v>
      </c>
    </row>
    <row r="38" spans="1:12" ht="15.75">
      <c r="A38" s="78" t="s">
        <v>17</v>
      </c>
      <c r="B38" s="79">
        <v>4024.8</v>
      </c>
      <c r="C38" s="80">
        <v>451000049</v>
      </c>
      <c r="D38" s="81">
        <v>45054</v>
      </c>
      <c r="E38" s="86">
        <v>3550</v>
      </c>
      <c r="F38" s="82">
        <v>3877.3772785078422</v>
      </c>
      <c r="L38" s="83"/>
    </row>
    <row r="39" spans="1:12" ht="15.75">
      <c r="A39" s="78" t="s">
        <v>17</v>
      </c>
      <c r="B39" s="79">
        <v>4074.1</v>
      </c>
      <c r="C39" s="80">
        <v>461000225</v>
      </c>
      <c r="D39" s="81">
        <v>45055</v>
      </c>
      <c r="E39" s="86">
        <v>3550</v>
      </c>
      <c r="F39" s="82">
        <v>3932.7476995506104</v>
      </c>
    </row>
    <row r="40" spans="1:12" ht="15.75">
      <c r="A40" s="78" t="s">
        <v>17</v>
      </c>
      <c r="B40" s="79">
        <v>3965.35</v>
      </c>
      <c r="C40" s="80">
        <v>451000056</v>
      </c>
      <c r="D40" s="81">
        <v>45069</v>
      </c>
      <c r="E40" s="82">
        <v>3600.3540104752365</v>
      </c>
      <c r="F40" s="82">
        <v>4245</v>
      </c>
    </row>
    <row r="41" spans="1:12" ht="15.75">
      <c r="A41" s="78" t="s">
        <v>17</v>
      </c>
      <c r="B41" s="79">
        <v>4029.6</v>
      </c>
      <c r="C41" s="80">
        <v>451000057</v>
      </c>
      <c r="D41" s="81">
        <v>45070</v>
      </c>
      <c r="E41" s="82">
        <v>4272.6711147688748</v>
      </c>
      <c r="F41" s="82">
        <v>4140</v>
      </c>
    </row>
    <row r="42" spans="1:12">
      <c r="A42" s="87"/>
      <c r="B42" s="88">
        <f>SUM(B4:B41)</f>
        <v>135286.37000000002</v>
      </c>
      <c r="C42" s="87"/>
      <c r="D42" s="87"/>
      <c r="E42" s="89">
        <f>SUMPRODUCT(E4:E41,$B4:$B41)/$B42</f>
        <v>3867.4102620203334</v>
      </c>
      <c r="F42" s="89">
        <f>SUMPRODUCT(F4:F41,$B4:$B41)/$B42</f>
        <v>3210.1656221227545</v>
      </c>
      <c r="L42" s="90"/>
    </row>
    <row r="44" spans="1:12" s="92" customFormat="1">
      <c r="A44" s="91" t="s">
        <v>59</v>
      </c>
    </row>
    <row r="45" spans="1:12" s="92" customFormat="1">
      <c r="A45" s="29" t="s">
        <v>60</v>
      </c>
    </row>
    <row r="46" spans="1:12" s="92" customFormat="1">
      <c r="A46" s="29" t="s">
        <v>61</v>
      </c>
    </row>
    <row r="47" spans="1:12" s="93" customFormat="1">
      <c r="A47" s="30" t="s">
        <v>62</v>
      </c>
    </row>
    <row r="48" spans="1:12" s="93" customFormat="1">
      <c r="A48" s="30" t="s">
        <v>63</v>
      </c>
    </row>
    <row r="49" spans="1:1">
      <c r="A49" s="30" t="s">
        <v>64</v>
      </c>
    </row>
    <row r="50" spans="1:1">
      <c r="A50" s="32" t="s">
        <v>23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98"/>
  <sheetViews>
    <sheetView workbookViewId="0">
      <selection activeCell="A2" sqref="A2"/>
    </sheetView>
  </sheetViews>
  <sheetFormatPr defaultColWidth="12.140625" defaultRowHeight="15"/>
  <cols>
    <col min="1" max="1" width="32.140625" style="72" customWidth="1"/>
    <col min="2" max="2" width="13.7109375" style="71" customWidth="1"/>
    <col min="3" max="3" width="12.85546875" style="71" customWidth="1"/>
    <col min="4" max="4" width="13.7109375" style="71" customWidth="1"/>
    <col min="5" max="5" width="13" style="71" customWidth="1"/>
    <col min="6" max="6" width="12.7109375" style="71" customWidth="1"/>
    <col min="7" max="16384" width="12.140625" style="71"/>
  </cols>
  <sheetData>
    <row r="1" spans="1:48" ht="18.75">
      <c r="A1" s="70" t="s">
        <v>65</v>
      </c>
      <c r="B1" s="70"/>
      <c r="C1" s="70"/>
      <c r="D1" s="70"/>
      <c r="E1" s="70"/>
      <c r="F1" s="70"/>
    </row>
    <row r="3" spans="1:48" s="94" customFormat="1" ht="38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48" s="100" customFormat="1" ht="15.75">
      <c r="A4" s="73" t="s">
        <v>6</v>
      </c>
      <c r="B4" s="95">
        <v>88081.310550365233</v>
      </c>
      <c r="C4" s="96"/>
      <c r="D4" s="97"/>
      <c r="E4" s="98">
        <v>4079.5613395062146</v>
      </c>
      <c r="F4" s="98">
        <v>3147.1882303986063</v>
      </c>
      <c r="G4" s="99"/>
      <c r="H4" s="94"/>
      <c r="I4" s="94"/>
      <c r="J4" s="94"/>
      <c r="K4" s="94"/>
      <c r="L4" s="94"/>
    </row>
    <row r="5" spans="1:48" s="100" customFormat="1">
      <c r="A5" s="39" t="s">
        <v>7</v>
      </c>
      <c r="B5" s="101"/>
      <c r="C5" s="102"/>
      <c r="D5" s="102"/>
      <c r="E5" s="101"/>
      <c r="F5" s="101"/>
      <c r="G5" s="103"/>
      <c r="H5" s="94"/>
      <c r="I5" s="94"/>
      <c r="J5" s="94"/>
      <c r="K5" s="94"/>
      <c r="L5" s="94"/>
    </row>
    <row r="6" spans="1:48" s="107" customFormat="1" ht="15.75">
      <c r="A6" s="104" t="s">
        <v>66</v>
      </c>
      <c r="B6" s="105">
        <v>3118.23</v>
      </c>
      <c r="C6" s="80">
        <v>151000144</v>
      </c>
      <c r="D6" s="81">
        <v>45045</v>
      </c>
      <c r="E6" s="106">
        <v>4319</v>
      </c>
      <c r="F6" s="106">
        <v>3637</v>
      </c>
      <c r="G6" s="71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</row>
    <row r="7" spans="1:48" s="107" customFormat="1" ht="15.75">
      <c r="A7" s="104" t="s">
        <v>39</v>
      </c>
      <c r="B7" s="105">
        <v>784.77</v>
      </c>
      <c r="C7" s="80">
        <v>151000144</v>
      </c>
      <c r="D7" s="81">
        <v>45045</v>
      </c>
      <c r="E7" s="106">
        <v>3997</v>
      </c>
      <c r="F7" s="106">
        <v>3637</v>
      </c>
      <c r="G7" s="71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</row>
    <row r="8" spans="1:48" s="107" customFormat="1" ht="15.75">
      <c r="A8" s="104" t="s">
        <v>35</v>
      </c>
      <c r="B8" s="105">
        <v>3990</v>
      </c>
      <c r="C8" s="80">
        <v>162000159</v>
      </c>
      <c r="D8" s="81">
        <v>45047</v>
      </c>
      <c r="E8" s="106">
        <v>4367</v>
      </c>
      <c r="F8" s="106">
        <v>2809</v>
      </c>
      <c r="G8" s="71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</row>
    <row r="9" spans="1:48" s="107" customFormat="1" ht="15.75">
      <c r="A9" s="104" t="s">
        <v>9</v>
      </c>
      <c r="B9" s="105">
        <v>1939.93</v>
      </c>
      <c r="C9" s="80">
        <v>161009572</v>
      </c>
      <c r="D9" s="81">
        <v>45046</v>
      </c>
      <c r="E9" s="106">
        <v>3748</v>
      </c>
      <c r="F9" s="106">
        <v>2713</v>
      </c>
      <c r="G9" s="71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</row>
    <row r="10" spans="1:48" s="107" customFormat="1" ht="15.75">
      <c r="A10" s="104" t="s">
        <v>10</v>
      </c>
      <c r="B10" s="105">
        <v>2063.2199999999998</v>
      </c>
      <c r="C10" s="80">
        <v>161009572</v>
      </c>
      <c r="D10" s="81">
        <v>45046</v>
      </c>
      <c r="E10" s="106">
        <v>4013</v>
      </c>
      <c r="F10" s="106">
        <v>3189</v>
      </c>
      <c r="G10" s="71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</row>
    <row r="11" spans="1:48" s="107" customFormat="1" ht="15.75">
      <c r="A11" s="104" t="s">
        <v>33</v>
      </c>
      <c r="B11" s="105">
        <v>3825.25</v>
      </c>
      <c r="C11" s="80">
        <v>162000160</v>
      </c>
      <c r="D11" s="81">
        <v>45047</v>
      </c>
      <c r="E11" s="106">
        <v>4201</v>
      </c>
      <c r="F11" s="106">
        <v>1906</v>
      </c>
      <c r="G11" s="71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</row>
    <row r="12" spans="1:48" s="107" customFormat="1" ht="15.75">
      <c r="A12" s="104" t="s">
        <v>24</v>
      </c>
      <c r="B12" s="105">
        <v>3264.88</v>
      </c>
      <c r="C12" s="80">
        <v>161009576</v>
      </c>
      <c r="D12" s="81">
        <v>45048</v>
      </c>
      <c r="E12" s="106">
        <v>4073</v>
      </c>
      <c r="F12" s="106">
        <v>3951</v>
      </c>
      <c r="G12" s="71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</row>
    <row r="13" spans="1:48" s="107" customFormat="1" ht="15.75">
      <c r="A13" s="104" t="s">
        <v>25</v>
      </c>
      <c r="B13" s="105">
        <v>639.12</v>
      </c>
      <c r="C13" s="80">
        <v>161009576</v>
      </c>
      <c r="D13" s="81">
        <v>45048</v>
      </c>
      <c r="E13" s="106">
        <v>4066</v>
      </c>
      <c r="F13" s="106">
        <v>3789</v>
      </c>
      <c r="G13" s="71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</row>
    <row r="14" spans="1:48" s="107" customFormat="1" ht="30">
      <c r="A14" s="104" t="s">
        <v>8</v>
      </c>
      <c r="B14" s="105">
        <v>3928.65</v>
      </c>
      <c r="C14" s="80">
        <v>162002068</v>
      </c>
      <c r="D14" s="81">
        <v>45048</v>
      </c>
      <c r="E14" s="106">
        <v>3938</v>
      </c>
      <c r="F14" s="106">
        <v>1915</v>
      </c>
      <c r="G14" s="71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</row>
    <row r="15" spans="1:48" s="107" customFormat="1" ht="15.75">
      <c r="A15" s="104" t="s">
        <v>13</v>
      </c>
      <c r="B15" s="105">
        <v>3959.8</v>
      </c>
      <c r="C15" s="80">
        <v>162002067</v>
      </c>
      <c r="D15" s="81">
        <v>45048</v>
      </c>
      <c r="E15" s="106">
        <v>3684</v>
      </c>
      <c r="F15" s="106">
        <v>1547</v>
      </c>
      <c r="G15" s="71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</row>
    <row r="16" spans="1:48" s="107" customFormat="1" ht="15.75">
      <c r="A16" s="104" t="s">
        <v>9</v>
      </c>
      <c r="B16" s="105">
        <v>1207.67</v>
      </c>
      <c r="C16" s="80">
        <v>161009577</v>
      </c>
      <c r="D16" s="81">
        <v>45048</v>
      </c>
      <c r="E16" s="106">
        <v>4641</v>
      </c>
      <c r="F16" s="106">
        <v>3254</v>
      </c>
      <c r="G16" s="71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</row>
    <row r="17" spans="1:48" s="107" customFormat="1" ht="15.75">
      <c r="A17" s="104" t="s">
        <v>10</v>
      </c>
      <c r="B17" s="105">
        <v>2672.58</v>
      </c>
      <c r="C17" s="80">
        <v>161009577</v>
      </c>
      <c r="D17" s="81">
        <v>45048</v>
      </c>
      <c r="E17" s="106">
        <v>4064</v>
      </c>
      <c r="F17" s="106">
        <v>3498</v>
      </c>
      <c r="G17" s="71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</row>
    <row r="18" spans="1:48" s="107" customFormat="1" ht="15.75">
      <c r="A18" s="104" t="s">
        <v>24</v>
      </c>
      <c r="B18" s="105">
        <v>3059.7</v>
      </c>
      <c r="C18" s="80">
        <v>161009578</v>
      </c>
      <c r="D18" s="81">
        <v>45049</v>
      </c>
      <c r="E18" s="106">
        <v>4474</v>
      </c>
      <c r="F18" s="106">
        <v>3304</v>
      </c>
      <c r="G18" s="71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</row>
    <row r="19" spans="1:48" s="107" customFormat="1" ht="15.75">
      <c r="A19" s="104" t="s">
        <v>25</v>
      </c>
      <c r="B19" s="105">
        <v>681.7</v>
      </c>
      <c r="C19" s="80">
        <v>161009578</v>
      </c>
      <c r="D19" s="81">
        <v>45049</v>
      </c>
      <c r="E19" s="106">
        <v>4281</v>
      </c>
      <c r="F19" s="106">
        <v>3136</v>
      </c>
      <c r="G19" s="71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</row>
    <row r="20" spans="1:48" s="107" customFormat="1" ht="15.75">
      <c r="A20" s="104" t="s">
        <v>67</v>
      </c>
      <c r="B20" s="105">
        <v>2312.5</v>
      </c>
      <c r="C20" s="80">
        <v>151000490</v>
      </c>
      <c r="D20" s="81">
        <v>45048</v>
      </c>
      <c r="E20" s="106">
        <v>3854</v>
      </c>
      <c r="F20" s="106">
        <v>2241</v>
      </c>
      <c r="G20" s="71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</row>
    <row r="21" spans="1:48" s="107" customFormat="1" ht="15.75">
      <c r="A21" s="104" t="s">
        <v>68</v>
      </c>
      <c r="B21" s="105">
        <v>1785.25</v>
      </c>
      <c r="C21" s="80">
        <v>151000490</v>
      </c>
      <c r="D21" s="81">
        <v>45048</v>
      </c>
      <c r="E21" s="106">
        <v>3621</v>
      </c>
      <c r="F21" s="106">
        <v>2064</v>
      </c>
      <c r="G21" s="71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</row>
    <row r="22" spans="1:48" s="107" customFormat="1" ht="15.75">
      <c r="A22" s="104" t="s">
        <v>37</v>
      </c>
      <c r="B22" s="105">
        <v>3953.7</v>
      </c>
      <c r="C22" s="80">
        <v>162000163</v>
      </c>
      <c r="D22" s="81">
        <v>45049</v>
      </c>
      <c r="E22" s="106">
        <v>3547</v>
      </c>
      <c r="F22" s="106">
        <v>2632</v>
      </c>
      <c r="G22" s="71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</row>
    <row r="23" spans="1:48" s="107" customFormat="1" ht="15.75">
      <c r="A23" s="104" t="s">
        <v>33</v>
      </c>
      <c r="B23" s="105">
        <v>4083.5</v>
      </c>
      <c r="C23" s="80">
        <v>162000164</v>
      </c>
      <c r="D23" s="81">
        <v>45050</v>
      </c>
      <c r="E23" s="106">
        <v>3917</v>
      </c>
      <c r="F23" s="106">
        <v>1219</v>
      </c>
      <c r="G23" s="71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</row>
    <row r="24" spans="1:48" s="107" customFormat="1" ht="15.75">
      <c r="A24" s="104" t="s">
        <v>24</v>
      </c>
      <c r="B24" s="105">
        <v>2936.87</v>
      </c>
      <c r="C24" s="80">
        <v>161009580</v>
      </c>
      <c r="D24" s="81">
        <v>45050</v>
      </c>
      <c r="E24" s="106">
        <v>4160</v>
      </c>
      <c r="F24" s="106">
        <v>2324</v>
      </c>
      <c r="G24" s="71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</row>
    <row r="25" spans="1:48" s="107" customFormat="1" ht="15.75">
      <c r="A25" s="104" t="s">
        <v>25</v>
      </c>
      <c r="B25" s="105">
        <v>997.08</v>
      </c>
      <c r="C25" s="80">
        <v>161009580</v>
      </c>
      <c r="D25" s="81">
        <v>45050</v>
      </c>
      <c r="E25" s="106">
        <v>4263</v>
      </c>
      <c r="F25" s="106">
        <v>3977</v>
      </c>
      <c r="G25" s="71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</row>
    <row r="26" spans="1:48" s="107" customFormat="1" ht="15.75">
      <c r="A26" s="104" t="s">
        <v>15</v>
      </c>
      <c r="B26" s="79">
        <v>4025.75</v>
      </c>
      <c r="C26" s="80">
        <v>151000083</v>
      </c>
      <c r="D26" s="81">
        <v>45050</v>
      </c>
      <c r="E26" s="106">
        <v>4769</v>
      </c>
      <c r="F26" s="106">
        <v>2826</v>
      </c>
      <c r="G26" s="71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</row>
    <row r="27" spans="1:48" s="107" customFormat="1" ht="15.75">
      <c r="A27" s="104" t="s">
        <v>10</v>
      </c>
      <c r="B27" s="79">
        <v>3766</v>
      </c>
      <c r="C27" s="80">
        <v>151000364</v>
      </c>
      <c r="D27" s="81">
        <v>45051</v>
      </c>
      <c r="E27" s="106">
        <v>3761</v>
      </c>
      <c r="F27" s="106">
        <v>3575</v>
      </c>
      <c r="G27" s="71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</row>
    <row r="28" spans="1:48" s="107" customFormat="1" ht="15.75">
      <c r="A28" s="104" t="s">
        <v>9</v>
      </c>
      <c r="B28" s="105">
        <v>1244.6600000000001</v>
      </c>
      <c r="C28" s="80">
        <v>151000365</v>
      </c>
      <c r="D28" s="81">
        <v>45052</v>
      </c>
      <c r="E28" s="106">
        <v>3546</v>
      </c>
      <c r="F28" s="106">
        <v>3103</v>
      </c>
      <c r="G28" s="71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</row>
    <row r="29" spans="1:48" s="107" customFormat="1" ht="15.75">
      <c r="A29" s="104" t="s">
        <v>10</v>
      </c>
      <c r="B29" s="105">
        <v>2755.89</v>
      </c>
      <c r="C29" s="80">
        <v>151000365</v>
      </c>
      <c r="D29" s="81">
        <v>45052</v>
      </c>
      <c r="E29" s="106">
        <v>3203</v>
      </c>
      <c r="F29" s="106">
        <v>2405</v>
      </c>
      <c r="G29" s="71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</row>
    <row r="30" spans="1:48" s="107" customFormat="1" ht="15.75">
      <c r="A30" s="104" t="s">
        <v>9</v>
      </c>
      <c r="B30" s="105">
        <v>1314.33</v>
      </c>
      <c r="C30" s="80">
        <v>161009582</v>
      </c>
      <c r="D30" s="81">
        <v>45052</v>
      </c>
      <c r="E30" s="106">
        <v>3472</v>
      </c>
      <c r="F30" s="106">
        <v>2631</v>
      </c>
      <c r="G30" s="71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</row>
    <row r="31" spans="1:48" s="107" customFormat="1" ht="15.75">
      <c r="A31" s="104" t="s">
        <v>10</v>
      </c>
      <c r="B31" s="105">
        <v>2679.02</v>
      </c>
      <c r="C31" s="80">
        <v>161009582</v>
      </c>
      <c r="D31" s="81">
        <v>45052</v>
      </c>
      <c r="E31" s="106">
        <v>3655</v>
      </c>
      <c r="F31" s="106">
        <v>2454</v>
      </c>
      <c r="G31" s="71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</row>
    <row r="32" spans="1:48" s="107" customFormat="1" ht="15.75">
      <c r="A32" s="104" t="s">
        <v>33</v>
      </c>
      <c r="B32" s="105">
        <v>3795.5</v>
      </c>
      <c r="C32" s="80">
        <v>162000166</v>
      </c>
      <c r="D32" s="81">
        <v>45052</v>
      </c>
      <c r="E32" s="106">
        <v>4190</v>
      </c>
      <c r="F32" s="106">
        <v>1870</v>
      </c>
      <c r="G32" s="71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</row>
    <row r="33" spans="1:48" s="107" customFormat="1" ht="15.75">
      <c r="A33" s="104" t="s">
        <v>28</v>
      </c>
      <c r="B33" s="105">
        <v>2163.0500000000002</v>
      </c>
      <c r="C33" s="80">
        <v>161001801</v>
      </c>
      <c r="D33" s="81">
        <v>45053</v>
      </c>
      <c r="E33" s="106">
        <v>4765</v>
      </c>
      <c r="F33" s="106">
        <v>3559</v>
      </c>
      <c r="G33" s="71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</row>
    <row r="34" spans="1:48" s="107" customFormat="1" ht="15.75">
      <c r="A34" s="104" t="s">
        <v>34</v>
      </c>
      <c r="B34" s="105">
        <v>1614.95</v>
      </c>
      <c r="C34" s="80">
        <v>161001801</v>
      </c>
      <c r="D34" s="81">
        <v>45053</v>
      </c>
      <c r="E34" s="106">
        <v>4765</v>
      </c>
      <c r="F34" s="106">
        <v>3559</v>
      </c>
      <c r="G34" s="71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</row>
    <row r="35" spans="1:48" s="107" customFormat="1" ht="15.75">
      <c r="A35" s="104" t="s">
        <v>13</v>
      </c>
      <c r="B35" s="105">
        <v>4089.45</v>
      </c>
      <c r="C35" s="80">
        <v>162002077</v>
      </c>
      <c r="D35" s="81">
        <v>45052</v>
      </c>
      <c r="E35" s="106">
        <v>3729</v>
      </c>
      <c r="F35" s="106">
        <v>4022</v>
      </c>
      <c r="G35" s="71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</row>
    <row r="36" spans="1:48" s="107" customFormat="1" ht="15.75">
      <c r="A36" s="104" t="s">
        <v>24</v>
      </c>
      <c r="B36" s="105">
        <v>2679.07</v>
      </c>
      <c r="C36" s="80">
        <v>151000367</v>
      </c>
      <c r="D36" s="81">
        <v>45053</v>
      </c>
      <c r="E36" s="106">
        <v>4819</v>
      </c>
      <c r="F36" s="106">
        <v>2254</v>
      </c>
      <c r="G36" s="71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</row>
    <row r="37" spans="1:48" s="107" customFormat="1" ht="15.75">
      <c r="A37" s="104" t="s">
        <v>10</v>
      </c>
      <c r="B37" s="105">
        <v>1253.3800000000001</v>
      </c>
      <c r="C37" s="80">
        <v>151000367</v>
      </c>
      <c r="D37" s="81">
        <v>45053</v>
      </c>
      <c r="E37" s="106">
        <v>4920</v>
      </c>
      <c r="F37" s="106">
        <v>2726</v>
      </c>
      <c r="G37" s="71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</row>
    <row r="38" spans="1:48" s="107" customFormat="1" ht="15.75">
      <c r="A38" s="104" t="s">
        <v>35</v>
      </c>
      <c r="B38" s="105">
        <v>4023.55</v>
      </c>
      <c r="C38" s="80">
        <v>162000167</v>
      </c>
      <c r="D38" s="81">
        <v>45052</v>
      </c>
      <c r="E38" s="106">
        <v>4320</v>
      </c>
      <c r="F38" s="106">
        <v>3484</v>
      </c>
      <c r="G38" s="71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</row>
    <row r="39" spans="1:48" s="107" customFormat="1" ht="15.75">
      <c r="A39" s="104" t="s">
        <v>9</v>
      </c>
      <c r="B39" s="105">
        <v>1249.8800000000001</v>
      </c>
      <c r="C39" s="80">
        <v>161009587</v>
      </c>
      <c r="D39" s="81">
        <v>45054</v>
      </c>
      <c r="E39" s="106">
        <v>2794</v>
      </c>
      <c r="F39" s="106">
        <v>3614</v>
      </c>
      <c r="G39" s="71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</row>
    <row r="40" spans="1:48" s="107" customFormat="1" ht="15.75">
      <c r="A40" s="104" t="s">
        <v>10</v>
      </c>
      <c r="B40" s="105">
        <v>2705.62</v>
      </c>
      <c r="C40" s="80">
        <v>161009587</v>
      </c>
      <c r="D40" s="81">
        <v>45054</v>
      </c>
      <c r="E40" s="106">
        <v>3929</v>
      </c>
      <c r="F40" s="106">
        <v>3543</v>
      </c>
      <c r="G40" s="71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</row>
    <row r="41" spans="1:48" s="107" customFormat="1" ht="15.75">
      <c r="A41" s="104" t="s">
        <v>33</v>
      </c>
      <c r="B41" s="105">
        <v>3923.45</v>
      </c>
      <c r="C41" s="80">
        <v>162000169</v>
      </c>
      <c r="D41" s="81">
        <v>45054</v>
      </c>
      <c r="E41" s="106">
        <v>3695</v>
      </c>
      <c r="F41" s="106">
        <v>2215</v>
      </c>
      <c r="G41" s="71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</row>
    <row r="42" spans="1:48" s="107" customFormat="1" ht="15.75">
      <c r="A42" s="104" t="s">
        <v>9</v>
      </c>
      <c r="B42" s="105">
        <v>1293.6400000000001</v>
      </c>
      <c r="C42" s="80">
        <v>161009586</v>
      </c>
      <c r="D42" s="81">
        <v>45054</v>
      </c>
      <c r="E42" s="106">
        <v>4172</v>
      </c>
      <c r="F42" s="106">
        <v>3280</v>
      </c>
      <c r="G42" s="71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</row>
    <row r="43" spans="1:48" s="107" customFormat="1" ht="15.75">
      <c r="A43" s="104" t="s">
        <v>10</v>
      </c>
      <c r="B43" s="105">
        <v>2688.46</v>
      </c>
      <c r="C43" s="80">
        <v>161009586</v>
      </c>
      <c r="D43" s="81">
        <v>45054</v>
      </c>
      <c r="E43" s="106">
        <v>3752</v>
      </c>
      <c r="F43" s="106">
        <v>2505</v>
      </c>
      <c r="G43" s="71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</row>
    <row r="44" spans="1:48" s="107" customFormat="1" ht="15.75">
      <c r="A44" s="104" t="s">
        <v>35</v>
      </c>
      <c r="B44" s="105">
        <v>3963.1</v>
      </c>
      <c r="C44" s="80">
        <v>162000168</v>
      </c>
      <c r="D44" s="81">
        <v>45054</v>
      </c>
      <c r="E44" s="106">
        <v>4506</v>
      </c>
      <c r="F44" s="106">
        <v>2372</v>
      </c>
      <c r="G44" s="71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</row>
    <row r="45" spans="1:48" s="107" customFormat="1" ht="15.75">
      <c r="A45" s="104" t="s">
        <v>13</v>
      </c>
      <c r="B45" s="105">
        <v>3361.21</v>
      </c>
      <c r="C45" s="80">
        <v>162002081</v>
      </c>
      <c r="D45" s="81">
        <v>45054</v>
      </c>
      <c r="E45" s="106">
        <v>3629</v>
      </c>
      <c r="F45" s="106">
        <v>1616</v>
      </c>
      <c r="G45" s="71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</row>
    <row r="46" spans="1:48" s="107" customFormat="1" ht="15.75">
      <c r="A46" s="104" t="s">
        <v>14</v>
      </c>
      <c r="B46" s="79">
        <v>696.94</v>
      </c>
      <c r="C46" s="80">
        <v>162002081</v>
      </c>
      <c r="D46" s="81">
        <v>45054</v>
      </c>
      <c r="E46" s="106">
        <v>3763</v>
      </c>
      <c r="F46" s="106">
        <v>1621</v>
      </c>
      <c r="G46" s="71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</row>
    <row r="47" spans="1:48" s="107" customFormat="1" ht="30">
      <c r="A47" s="104" t="s">
        <v>8</v>
      </c>
      <c r="B47" s="79">
        <v>3237.69</v>
      </c>
      <c r="C47" s="80">
        <v>162002084</v>
      </c>
      <c r="D47" s="81">
        <v>45055</v>
      </c>
      <c r="E47" s="106">
        <v>2747</v>
      </c>
      <c r="F47" s="106">
        <v>1393</v>
      </c>
      <c r="G47" s="71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</row>
    <row r="48" spans="1:48" s="107" customFormat="1" ht="15.75">
      <c r="A48" s="104" t="s">
        <v>14</v>
      </c>
      <c r="B48" s="79">
        <v>702.11</v>
      </c>
      <c r="C48" s="80">
        <v>162002084</v>
      </c>
      <c r="D48" s="81">
        <v>45055</v>
      </c>
      <c r="E48" s="106">
        <v>3134</v>
      </c>
      <c r="F48" s="106">
        <v>1523</v>
      </c>
      <c r="G48" s="71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</row>
    <row r="49" spans="1:48" s="107" customFormat="1" ht="30">
      <c r="A49" s="104" t="s">
        <v>8</v>
      </c>
      <c r="B49" s="79">
        <v>3915.8</v>
      </c>
      <c r="C49" s="80">
        <v>162002085</v>
      </c>
      <c r="D49" s="81">
        <v>45055</v>
      </c>
      <c r="E49" s="106">
        <v>3426</v>
      </c>
      <c r="F49" s="106">
        <v>1418</v>
      </c>
      <c r="G49" s="71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</row>
    <row r="50" spans="1:48" s="107" customFormat="1" ht="15.75">
      <c r="A50" s="104" t="s">
        <v>24</v>
      </c>
      <c r="B50" s="105">
        <v>2657.46</v>
      </c>
      <c r="C50" s="80">
        <v>151000372</v>
      </c>
      <c r="D50" s="81">
        <v>45056</v>
      </c>
      <c r="E50" s="106">
        <v>4910</v>
      </c>
      <c r="F50" s="106">
        <v>4250</v>
      </c>
      <c r="G50" s="71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</row>
    <row r="51" spans="1:48" s="107" customFormat="1" ht="15.75">
      <c r="A51" s="104" t="s">
        <v>25</v>
      </c>
      <c r="B51" s="105">
        <v>1265.29</v>
      </c>
      <c r="C51" s="80">
        <v>151000372</v>
      </c>
      <c r="D51" s="81">
        <v>45056</v>
      </c>
      <c r="E51" s="106">
        <v>3896</v>
      </c>
      <c r="F51" s="106">
        <v>4220</v>
      </c>
      <c r="G51" s="71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</row>
    <row r="52" spans="1:48" s="107" customFormat="1" ht="15.75">
      <c r="A52" s="104" t="s">
        <v>37</v>
      </c>
      <c r="B52" s="105">
        <v>3882.7</v>
      </c>
      <c r="C52" s="80">
        <v>162000171</v>
      </c>
      <c r="D52" s="81">
        <v>45057</v>
      </c>
      <c r="E52" s="106">
        <v>3326</v>
      </c>
      <c r="F52" s="106">
        <v>2860</v>
      </c>
      <c r="G52" s="71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</row>
    <row r="53" spans="1:48" s="107" customFormat="1" ht="30">
      <c r="A53" s="104" t="s">
        <v>8</v>
      </c>
      <c r="B53" s="105">
        <v>3350.82</v>
      </c>
      <c r="C53" s="80">
        <v>162002086</v>
      </c>
      <c r="D53" s="81">
        <v>45056</v>
      </c>
      <c r="E53" s="106">
        <v>3915</v>
      </c>
      <c r="F53" s="106">
        <v>1557</v>
      </c>
      <c r="G53" s="71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</row>
    <row r="54" spans="1:48" s="107" customFormat="1" ht="15.75">
      <c r="A54" s="104" t="s">
        <v>14</v>
      </c>
      <c r="B54" s="105">
        <v>705.13</v>
      </c>
      <c r="C54" s="80">
        <v>162002086</v>
      </c>
      <c r="D54" s="81">
        <v>45056</v>
      </c>
      <c r="E54" s="106">
        <v>3848</v>
      </c>
      <c r="F54" s="106">
        <v>1859</v>
      </c>
      <c r="G54" s="71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94"/>
    </row>
    <row r="55" spans="1:48" s="107" customFormat="1" ht="15.75">
      <c r="A55" s="104" t="s">
        <v>9</v>
      </c>
      <c r="B55" s="105">
        <v>1175.8</v>
      </c>
      <c r="C55" s="80">
        <v>151000373</v>
      </c>
      <c r="D55" s="81">
        <v>45058</v>
      </c>
      <c r="E55" s="106">
        <v>4294</v>
      </c>
      <c r="F55" s="106">
        <v>3835</v>
      </c>
      <c r="G55" s="71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</row>
    <row r="56" spans="1:48" s="107" customFormat="1" ht="15.75">
      <c r="A56" s="104" t="s">
        <v>10</v>
      </c>
      <c r="B56" s="105">
        <v>2628.9</v>
      </c>
      <c r="C56" s="80">
        <v>151000373</v>
      </c>
      <c r="D56" s="81">
        <v>45058</v>
      </c>
      <c r="E56" s="106">
        <v>4172</v>
      </c>
      <c r="F56" s="106">
        <v>3191</v>
      </c>
      <c r="G56" s="71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</row>
    <row r="57" spans="1:48" s="107" customFormat="1" ht="30">
      <c r="A57" s="104" t="s">
        <v>8</v>
      </c>
      <c r="B57" s="105">
        <v>3258.93</v>
      </c>
      <c r="C57" s="80">
        <v>162002092</v>
      </c>
      <c r="D57" s="81">
        <v>45058</v>
      </c>
      <c r="E57" s="106">
        <v>3324</v>
      </c>
      <c r="F57" s="106">
        <v>2462</v>
      </c>
      <c r="G57" s="71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</row>
    <row r="58" spans="1:48" s="107" customFormat="1" ht="15.75">
      <c r="A58" s="104" t="s">
        <v>14</v>
      </c>
      <c r="B58" s="105">
        <v>691.97</v>
      </c>
      <c r="C58" s="80">
        <v>162002092</v>
      </c>
      <c r="D58" s="81">
        <v>45058</v>
      </c>
      <c r="E58" s="106">
        <v>3650</v>
      </c>
      <c r="F58" s="106">
        <v>2452</v>
      </c>
      <c r="G58" s="71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</row>
    <row r="59" spans="1:48" s="107" customFormat="1" ht="30">
      <c r="A59" s="104" t="s">
        <v>8</v>
      </c>
      <c r="B59" s="105">
        <v>4091.5</v>
      </c>
      <c r="C59" s="80">
        <v>162002091</v>
      </c>
      <c r="D59" s="81">
        <v>45058</v>
      </c>
      <c r="E59" s="106">
        <v>3690</v>
      </c>
      <c r="F59" s="106">
        <v>1367</v>
      </c>
      <c r="G59" s="71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</row>
    <row r="60" spans="1:48" s="107" customFormat="1" ht="15.75">
      <c r="A60" s="104" t="s">
        <v>13</v>
      </c>
      <c r="B60" s="105">
        <v>4039.15</v>
      </c>
      <c r="C60" s="80">
        <v>162002093</v>
      </c>
      <c r="D60" s="81">
        <v>45058</v>
      </c>
      <c r="E60" s="106">
        <v>3074</v>
      </c>
      <c r="F60" s="106">
        <v>2014</v>
      </c>
      <c r="G60" s="71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</row>
    <row r="61" spans="1:48" s="107" customFormat="1" ht="15.75">
      <c r="A61" s="104" t="s">
        <v>54</v>
      </c>
      <c r="B61" s="105">
        <v>3911.55</v>
      </c>
      <c r="C61" s="80">
        <v>162002095</v>
      </c>
      <c r="D61" s="81">
        <v>45059</v>
      </c>
      <c r="E61" s="106">
        <v>4149</v>
      </c>
      <c r="F61" s="106">
        <v>1865</v>
      </c>
      <c r="G61" s="71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</row>
    <row r="62" spans="1:48" s="107" customFormat="1" ht="15.75">
      <c r="A62" s="104" t="s">
        <v>24</v>
      </c>
      <c r="B62" s="105">
        <v>2482.8000000000002</v>
      </c>
      <c r="C62" s="80">
        <v>161009598</v>
      </c>
      <c r="D62" s="81">
        <v>45060</v>
      </c>
      <c r="E62" s="106">
        <v>4293</v>
      </c>
      <c r="F62" s="106">
        <v>4271</v>
      </c>
      <c r="G62" s="71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</row>
    <row r="63" spans="1:48" s="107" customFormat="1" ht="15.75">
      <c r="A63" s="104" t="s">
        <v>25</v>
      </c>
      <c r="B63" s="79">
        <v>1021.35</v>
      </c>
      <c r="C63" s="80">
        <v>161009598</v>
      </c>
      <c r="D63" s="81">
        <v>45060</v>
      </c>
      <c r="E63" s="106">
        <v>4969</v>
      </c>
      <c r="F63" s="106">
        <v>4222</v>
      </c>
      <c r="G63" s="71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</row>
    <row r="64" spans="1:48" s="107" customFormat="1" ht="30">
      <c r="A64" s="104" t="s">
        <v>8</v>
      </c>
      <c r="B64" s="79">
        <v>3268.51</v>
      </c>
      <c r="C64" s="80">
        <v>142000182</v>
      </c>
      <c r="D64" s="81">
        <v>45060</v>
      </c>
      <c r="E64" s="106">
        <v>4579</v>
      </c>
      <c r="F64" s="106">
        <v>1913</v>
      </c>
      <c r="G64" s="71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</row>
    <row r="65" spans="1:48" s="107" customFormat="1" ht="15.75">
      <c r="A65" s="104" t="s">
        <v>14</v>
      </c>
      <c r="B65" s="79">
        <v>687.34</v>
      </c>
      <c r="C65" s="80">
        <v>142000182</v>
      </c>
      <c r="D65" s="81">
        <v>45060</v>
      </c>
      <c r="E65" s="106">
        <v>4395</v>
      </c>
      <c r="F65" s="106">
        <v>1580</v>
      </c>
      <c r="G65" s="71"/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</row>
    <row r="66" spans="1:48" s="107" customFormat="1" ht="15.75">
      <c r="A66" s="104" t="s">
        <v>33</v>
      </c>
      <c r="B66" s="79">
        <v>3925.1</v>
      </c>
      <c r="C66" s="80">
        <v>162000175</v>
      </c>
      <c r="D66" s="81">
        <v>45061</v>
      </c>
      <c r="E66" s="106">
        <v>3381</v>
      </c>
      <c r="F66" s="106">
        <v>2990</v>
      </c>
      <c r="G66" s="71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</row>
    <row r="67" spans="1:48" s="107" customFormat="1" ht="15.75">
      <c r="A67" s="104" t="s">
        <v>24</v>
      </c>
      <c r="B67" s="105">
        <v>2639.33</v>
      </c>
      <c r="C67" s="80">
        <v>161009600</v>
      </c>
      <c r="D67" s="81">
        <v>45061</v>
      </c>
      <c r="E67" s="106">
        <v>4972</v>
      </c>
      <c r="F67" s="106">
        <v>3717</v>
      </c>
      <c r="G67" s="71"/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</row>
    <row r="68" spans="1:48" s="107" customFormat="1" ht="15.75">
      <c r="A68" s="104" t="s">
        <v>25</v>
      </c>
      <c r="B68" s="105">
        <v>1182.8699999999999</v>
      </c>
      <c r="C68" s="80">
        <v>161009600</v>
      </c>
      <c r="D68" s="81">
        <v>45061</v>
      </c>
      <c r="E68" s="106">
        <v>4646</v>
      </c>
      <c r="F68" s="106">
        <v>3867</v>
      </c>
      <c r="G68" s="71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</row>
    <row r="69" spans="1:48" s="107" customFormat="1" ht="15.75">
      <c r="A69" s="104" t="s">
        <v>24</v>
      </c>
      <c r="B69" s="105">
        <v>2607.2199999999998</v>
      </c>
      <c r="C69" s="80">
        <v>161009601</v>
      </c>
      <c r="D69" s="81">
        <v>45061</v>
      </c>
      <c r="E69" s="106">
        <v>3992</v>
      </c>
      <c r="F69" s="106">
        <v>4506</v>
      </c>
      <c r="G69" s="71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</row>
    <row r="70" spans="1:48" s="107" customFormat="1" ht="15.75">
      <c r="A70" s="104" t="s">
        <v>25</v>
      </c>
      <c r="B70" s="108">
        <v>1250.83</v>
      </c>
      <c r="C70" s="80">
        <v>161009601</v>
      </c>
      <c r="D70" s="81">
        <v>45061</v>
      </c>
      <c r="E70" s="106">
        <v>4520</v>
      </c>
      <c r="F70" s="106">
        <v>4388</v>
      </c>
      <c r="G70" s="71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</row>
    <row r="71" spans="1:48" s="107" customFormat="1" ht="15.75">
      <c r="A71" s="104" t="s">
        <v>33</v>
      </c>
      <c r="B71" s="108">
        <v>3982.9</v>
      </c>
      <c r="C71" s="80">
        <v>162000176</v>
      </c>
      <c r="D71" s="81">
        <v>45061</v>
      </c>
      <c r="E71" s="106">
        <v>3408</v>
      </c>
      <c r="F71" s="106">
        <v>2454</v>
      </c>
      <c r="G71" s="71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94"/>
    </row>
    <row r="72" spans="1:48" s="107" customFormat="1" ht="15.75">
      <c r="A72" s="104" t="s">
        <v>33</v>
      </c>
      <c r="B72" s="105">
        <v>3820.65</v>
      </c>
      <c r="C72" s="80">
        <v>162000177</v>
      </c>
      <c r="D72" s="81">
        <v>45062</v>
      </c>
      <c r="E72" s="106">
        <v>3103</v>
      </c>
      <c r="F72" s="106">
        <v>2399</v>
      </c>
      <c r="G72" s="71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</row>
    <row r="73" spans="1:48" s="107" customFormat="1" ht="15.75">
      <c r="A73" s="104" t="s">
        <v>13</v>
      </c>
      <c r="B73" s="79">
        <v>3826.95</v>
      </c>
      <c r="C73" s="80">
        <v>162002097</v>
      </c>
      <c r="D73" s="81">
        <v>45061</v>
      </c>
      <c r="E73" s="106">
        <v>3773</v>
      </c>
      <c r="F73" s="106">
        <v>1837</v>
      </c>
      <c r="G73" s="71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</row>
    <row r="74" spans="1:48" s="107" customFormat="1" ht="15.75">
      <c r="A74" s="104" t="s">
        <v>33</v>
      </c>
      <c r="B74" s="105">
        <v>3882.65</v>
      </c>
      <c r="C74" s="80">
        <v>162000178</v>
      </c>
      <c r="D74" s="81">
        <v>45063</v>
      </c>
      <c r="E74" s="106">
        <v>3140</v>
      </c>
      <c r="F74" s="106">
        <v>2702</v>
      </c>
      <c r="G74" s="71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</row>
    <row r="75" spans="1:48" s="107" customFormat="1" ht="15.75">
      <c r="A75" s="104" t="s">
        <v>10</v>
      </c>
      <c r="B75" s="105">
        <v>4001.55</v>
      </c>
      <c r="C75" s="80">
        <v>161009607</v>
      </c>
      <c r="D75" s="81">
        <v>45064</v>
      </c>
      <c r="E75" s="106">
        <v>3910</v>
      </c>
      <c r="F75" s="109">
        <v>3723.9667661724748</v>
      </c>
      <c r="G75" s="71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94"/>
    </row>
    <row r="76" spans="1:48" s="107" customFormat="1" ht="15.75">
      <c r="A76" s="104" t="s">
        <v>35</v>
      </c>
      <c r="B76" s="105">
        <v>4038.55</v>
      </c>
      <c r="C76" s="80">
        <v>162000181</v>
      </c>
      <c r="D76" s="81">
        <v>45065</v>
      </c>
      <c r="E76" s="110">
        <v>4450</v>
      </c>
      <c r="F76" s="106">
        <v>2280</v>
      </c>
      <c r="G76" s="71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94"/>
    </row>
    <row r="77" spans="1:48" s="107" customFormat="1" ht="30">
      <c r="A77" s="104" t="s">
        <v>8</v>
      </c>
      <c r="B77" s="105">
        <v>4174.25</v>
      </c>
      <c r="C77" s="80">
        <v>162002110</v>
      </c>
      <c r="D77" s="81">
        <v>45066</v>
      </c>
      <c r="E77" s="106">
        <v>4141</v>
      </c>
      <c r="F77" s="106">
        <v>1837</v>
      </c>
      <c r="G77" s="71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94"/>
    </row>
    <row r="78" spans="1:48" s="107" customFormat="1" ht="30">
      <c r="A78" s="104" t="s">
        <v>8</v>
      </c>
      <c r="B78" s="105">
        <v>3379.13</v>
      </c>
      <c r="C78" s="80">
        <v>162002109</v>
      </c>
      <c r="D78" s="81">
        <v>45065</v>
      </c>
      <c r="E78" s="110">
        <v>3850</v>
      </c>
      <c r="F78" s="106">
        <v>2452</v>
      </c>
      <c r="G78" s="71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94"/>
    </row>
    <row r="79" spans="1:48" s="107" customFormat="1" ht="15.75">
      <c r="A79" s="104" t="s">
        <v>14</v>
      </c>
      <c r="B79" s="105">
        <v>713.62</v>
      </c>
      <c r="C79" s="80">
        <v>162002109</v>
      </c>
      <c r="D79" s="81">
        <v>45065</v>
      </c>
      <c r="E79" s="110">
        <v>4150</v>
      </c>
      <c r="F79" s="106">
        <v>2452</v>
      </c>
      <c r="G79" s="71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94"/>
    </row>
    <row r="80" spans="1:48" s="107" customFormat="1" ht="15.75">
      <c r="A80" s="104" t="s">
        <v>9</v>
      </c>
      <c r="B80" s="105">
        <v>1238.78</v>
      </c>
      <c r="C80" s="80">
        <v>151000382</v>
      </c>
      <c r="D80" s="81">
        <v>45067</v>
      </c>
      <c r="E80" s="106">
        <v>4382</v>
      </c>
      <c r="F80" s="106">
        <v>4403</v>
      </c>
      <c r="G80" s="71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4"/>
      <c r="AC80" s="94"/>
      <c r="AD80" s="94"/>
      <c r="AE80" s="94"/>
      <c r="AF80" s="94"/>
      <c r="AG80" s="94"/>
      <c r="AH80" s="94"/>
      <c r="AI80" s="94"/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94"/>
    </row>
    <row r="81" spans="1:48" s="107" customFormat="1" ht="15.75">
      <c r="A81" s="104" t="s">
        <v>10</v>
      </c>
      <c r="B81" s="79">
        <v>2620.2199999999998</v>
      </c>
      <c r="C81" s="80">
        <v>151000382</v>
      </c>
      <c r="D81" s="81">
        <v>45067</v>
      </c>
      <c r="E81" s="106">
        <v>4710</v>
      </c>
      <c r="F81" s="106">
        <v>4134</v>
      </c>
      <c r="G81" s="71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94"/>
    </row>
    <row r="82" spans="1:48" s="107" customFormat="1" ht="15.75">
      <c r="A82" s="104" t="s">
        <v>33</v>
      </c>
      <c r="B82" s="79">
        <v>4005.3</v>
      </c>
      <c r="C82" s="80">
        <v>162000183</v>
      </c>
      <c r="D82" s="81">
        <v>45067</v>
      </c>
      <c r="E82" s="106">
        <v>3645</v>
      </c>
      <c r="F82" s="106">
        <v>2611</v>
      </c>
      <c r="G82" s="71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4"/>
      <c r="AC82" s="94"/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94"/>
    </row>
    <row r="83" spans="1:48" s="107" customFormat="1" ht="15.75">
      <c r="A83" s="104" t="s">
        <v>9</v>
      </c>
      <c r="B83" s="79">
        <v>1939.32</v>
      </c>
      <c r="C83" s="80">
        <v>151000385</v>
      </c>
      <c r="D83" s="81">
        <v>45068</v>
      </c>
      <c r="E83" s="106">
        <v>3980</v>
      </c>
      <c r="F83" s="106">
        <v>3827</v>
      </c>
      <c r="G83" s="71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4"/>
      <c r="V83" s="94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94"/>
    </row>
    <row r="84" spans="1:48" s="107" customFormat="1" ht="15.75">
      <c r="A84" s="104" t="s">
        <v>10</v>
      </c>
      <c r="B84" s="79">
        <v>2011.38</v>
      </c>
      <c r="C84" s="80">
        <v>151000385</v>
      </c>
      <c r="D84" s="81">
        <v>45068</v>
      </c>
      <c r="E84" s="106">
        <v>3935</v>
      </c>
      <c r="F84" s="106">
        <v>3802</v>
      </c>
      <c r="G84" s="71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94"/>
    </row>
    <row r="85" spans="1:48" s="107" customFormat="1" ht="15.75">
      <c r="A85" s="104" t="s">
        <v>24</v>
      </c>
      <c r="B85" s="105">
        <v>1972.47</v>
      </c>
      <c r="C85" s="80">
        <v>151000009</v>
      </c>
      <c r="D85" s="81">
        <v>45069</v>
      </c>
      <c r="E85" s="106">
        <v>4785</v>
      </c>
      <c r="F85" s="106">
        <v>3755</v>
      </c>
      <c r="G85" s="71"/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94"/>
    </row>
    <row r="86" spans="1:48" s="107" customFormat="1" ht="15.75">
      <c r="A86" s="104" t="s">
        <v>25</v>
      </c>
      <c r="B86" s="105">
        <v>1884.58</v>
      </c>
      <c r="C86" s="80">
        <v>151000009</v>
      </c>
      <c r="D86" s="81">
        <v>45069</v>
      </c>
      <c r="E86" s="106">
        <v>4622</v>
      </c>
      <c r="F86" s="106">
        <v>3595</v>
      </c>
      <c r="G86" s="71"/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4"/>
      <c r="AC86" s="94"/>
      <c r="AD86" s="94"/>
      <c r="AE86" s="94"/>
      <c r="AF86" s="94"/>
      <c r="AG86" s="94"/>
      <c r="AH86" s="94"/>
      <c r="AI86" s="94"/>
      <c r="AJ86" s="94"/>
      <c r="AK86" s="94"/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94"/>
    </row>
    <row r="87" spans="1:48" s="107" customFormat="1" ht="30">
      <c r="A87" s="104" t="s">
        <v>8</v>
      </c>
      <c r="B87" s="105">
        <v>3303.56</v>
      </c>
      <c r="C87" s="80">
        <v>162002115</v>
      </c>
      <c r="D87" s="81">
        <v>45068</v>
      </c>
      <c r="E87" s="106">
        <v>4502</v>
      </c>
      <c r="F87" s="106">
        <v>1917</v>
      </c>
      <c r="G87" s="71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94"/>
    </row>
    <row r="88" spans="1:48" s="107" customFormat="1" ht="15.75">
      <c r="A88" s="104" t="s">
        <v>14</v>
      </c>
      <c r="B88" s="108">
        <v>674.19</v>
      </c>
      <c r="C88" s="80">
        <v>162002115</v>
      </c>
      <c r="D88" s="81">
        <v>45068</v>
      </c>
      <c r="E88" s="106">
        <v>3959</v>
      </c>
      <c r="F88" s="106">
        <v>2504</v>
      </c>
      <c r="G88" s="71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4"/>
    </row>
    <row r="89" spans="1:48" s="107" customFormat="1" ht="15.75">
      <c r="A89" s="104" t="s">
        <v>11</v>
      </c>
      <c r="B89" s="108">
        <v>4134.6499999999996</v>
      </c>
      <c r="C89" s="80">
        <v>151000271</v>
      </c>
      <c r="D89" s="81">
        <v>45069</v>
      </c>
      <c r="E89" s="106">
        <v>3719</v>
      </c>
      <c r="F89" s="106">
        <v>3205</v>
      </c>
      <c r="G89" s="71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</row>
    <row r="90" spans="1:48" s="107" customFormat="1" ht="30">
      <c r="A90" s="104" t="s">
        <v>8</v>
      </c>
      <c r="B90" s="105">
        <v>3281.11</v>
      </c>
      <c r="C90" s="80">
        <v>162002117</v>
      </c>
      <c r="D90" s="81">
        <v>45068</v>
      </c>
      <c r="E90" s="106">
        <v>4502</v>
      </c>
      <c r="F90" s="106">
        <v>2693</v>
      </c>
      <c r="G90" s="71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94"/>
    </row>
    <row r="91" spans="1:48" s="107" customFormat="1" ht="15.75">
      <c r="A91" s="104" t="s">
        <v>14</v>
      </c>
      <c r="B91" s="105">
        <v>690.79</v>
      </c>
      <c r="C91" s="80">
        <v>162002117</v>
      </c>
      <c r="D91" s="81">
        <v>45068</v>
      </c>
      <c r="E91" s="106">
        <v>4669</v>
      </c>
      <c r="F91" s="106">
        <v>1285</v>
      </c>
      <c r="G91" s="71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4"/>
      <c r="AI91" s="94"/>
      <c r="AJ91" s="94"/>
      <c r="AK91" s="94"/>
      <c r="AL91" s="94"/>
      <c r="AM91" s="94"/>
      <c r="AN91" s="94"/>
      <c r="AO91" s="94"/>
      <c r="AP91" s="94"/>
      <c r="AQ91" s="94"/>
      <c r="AR91" s="94"/>
      <c r="AS91" s="94"/>
      <c r="AT91" s="94"/>
      <c r="AU91" s="94"/>
      <c r="AV91" s="94"/>
    </row>
    <row r="92" spans="1:48" s="107" customFormat="1" ht="15.75">
      <c r="A92" s="104" t="s">
        <v>9</v>
      </c>
      <c r="B92" s="79">
        <v>1293.8499999999999</v>
      </c>
      <c r="C92" s="80">
        <v>151000011</v>
      </c>
      <c r="D92" s="81">
        <v>45070</v>
      </c>
      <c r="E92" s="106">
        <v>3866</v>
      </c>
      <c r="F92" s="106">
        <v>3379</v>
      </c>
      <c r="G92" s="71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4"/>
      <c r="AI92" s="94"/>
      <c r="AJ92" s="94"/>
      <c r="AK92" s="94"/>
      <c r="AL92" s="94"/>
      <c r="AM92" s="94"/>
      <c r="AN92" s="94"/>
      <c r="AO92" s="94"/>
      <c r="AP92" s="94"/>
      <c r="AQ92" s="94"/>
      <c r="AR92" s="94"/>
      <c r="AS92" s="94"/>
      <c r="AT92" s="94"/>
      <c r="AU92" s="94"/>
      <c r="AV92" s="94"/>
    </row>
    <row r="93" spans="1:48" s="107" customFormat="1" ht="15.75">
      <c r="A93" s="104" t="s">
        <v>10</v>
      </c>
      <c r="B93" s="105">
        <v>2683.65</v>
      </c>
      <c r="C93" s="80">
        <v>151000011</v>
      </c>
      <c r="D93" s="81">
        <v>45070</v>
      </c>
      <c r="E93" s="106">
        <v>3339</v>
      </c>
      <c r="F93" s="106">
        <v>3418</v>
      </c>
      <c r="G93" s="71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</row>
    <row r="94" spans="1:48" s="107" customFormat="1" ht="15.75">
      <c r="A94" s="104" t="s">
        <v>24</v>
      </c>
      <c r="B94" s="105">
        <v>2569.19</v>
      </c>
      <c r="C94" s="80">
        <v>151000387</v>
      </c>
      <c r="D94" s="81">
        <v>45069</v>
      </c>
      <c r="E94" s="106">
        <v>4406</v>
      </c>
      <c r="F94" s="106">
        <v>4266</v>
      </c>
      <c r="G94" s="71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4"/>
      <c r="AI94" s="94"/>
      <c r="AJ94" s="94"/>
      <c r="AK94" s="94"/>
      <c r="AL94" s="94"/>
      <c r="AM94" s="94"/>
      <c r="AN94" s="94"/>
      <c r="AO94" s="94"/>
      <c r="AP94" s="94"/>
      <c r="AQ94" s="94"/>
      <c r="AR94" s="94"/>
      <c r="AS94" s="94"/>
      <c r="AT94" s="94"/>
      <c r="AU94" s="94"/>
      <c r="AV94" s="94"/>
    </row>
    <row r="95" spans="1:48" s="107" customFormat="1" ht="15.75">
      <c r="A95" s="104" t="s">
        <v>25</v>
      </c>
      <c r="B95" s="105">
        <v>1190.26</v>
      </c>
      <c r="C95" s="80">
        <v>151000387</v>
      </c>
      <c r="D95" s="81">
        <v>45069</v>
      </c>
      <c r="E95" s="106">
        <v>5341</v>
      </c>
      <c r="F95" s="106">
        <v>3378</v>
      </c>
      <c r="G95" s="71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4"/>
      <c r="AO95" s="94"/>
      <c r="AP95" s="94"/>
      <c r="AQ95" s="94"/>
      <c r="AR95" s="94"/>
      <c r="AS95" s="94"/>
      <c r="AT95" s="94"/>
      <c r="AU95" s="94"/>
      <c r="AV95" s="94"/>
    </row>
    <row r="96" spans="1:48" s="107" customFormat="1" ht="15.75">
      <c r="A96" s="104" t="s">
        <v>33</v>
      </c>
      <c r="B96" s="105">
        <v>3995.9</v>
      </c>
      <c r="C96" s="80">
        <v>162000184</v>
      </c>
      <c r="D96" s="81">
        <v>45069</v>
      </c>
      <c r="E96" s="106">
        <v>3414</v>
      </c>
      <c r="F96" s="106">
        <v>3302</v>
      </c>
      <c r="G96" s="71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4"/>
      <c r="AO96" s="94"/>
      <c r="AP96" s="94"/>
      <c r="AQ96" s="94"/>
      <c r="AR96" s="94"/>
      <c r="AS96" s="94"/>
      <c r="AT96" s="94"/>
      <c r="AU96" s="94"/>
      <c r="AV96" s="94"/>
    </row>
    <row r="97" spans="1:48" s="107" customFormat="1" ht="15.75">
      <c r="A97" s="104" t="s">
        <v>37</v>
      </c>
      <c r="B97" s="105">
        <v>4042.2</v>
      </c>
      <c r="C97" s="80">
        <v>162000185</v>
      </c>
      <c r="D97" s="81">
        <v>45069</v>
      </c>
      <c r="E97" s="106">
        <v>3876</v>
      </c>
      <c r="F97" s="106">
        <v>2672</v>
      </c>
      <c r="G97" s="71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</row>
    <row r="98" spans="1:48" s="107" customFormat="1" ht="15.75">
      <c r="A98" s="104" t="s">
        <v>11</v>
      </c>
      <c r="B98" s="105">
        <v>4084.5</v>
      </c>
      <c r="C98" s="80">
        <v>151000010</v>
      </c>
      <c r="D98" s="81">
        <v>45070</v>
      </c>
      <c r="E98" s="106">
        <v>3849</v>
      </c>
      <c r="F98" s="106">
        <v>3042</v>
      </c>
      <c r="G98" s="71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4"/>
      <c r="AO98" s="94"/>
      <c r="AP98" s="94"/>
      <c r="AQ98" s="94"/>
      <c r="AR98" s="94"/>
      <c r="AS98" s="94"/>
      <c r="AT98" s="94"/>
      <c r="AU98" s="94"/>
      <c r="AV98" s="94"/>
    </row>
    <row r="99" spans="1:48" s="107" customFormat="1" ht="15.75">
      <c r="A99" s="104" t="s">
        <v>34</v>
      </c>
      <c r="B99" s="79">
        <v>2013.34</v>
      </c>
      <c r="C99" s="80">
        <v>151000049</v>
      </c>
      <c r="D99" s="81">
        <v>45070</v>
      </c>
      <c r="E99" s="106">
        <v>4712</v>
      </c>
      <c r="F99" s="106">
        <v>3951</v>
      </c>
      <c r="G99" s="71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4"/>
      <c r="AV99" s="94"/>
    </row>
    <row r="100" spans="1:48" s="107" customFormat="1" ht="15.75">
      <c r="A100" s="104" t="s">
        <v>27</v>
      </c>
      <c r="B100" s="79">
        <v>1505.79</v>
      </c>
      <c r="C100" s="80">
        <v>151000049</v>
      </c>
      <c r="D100" s="81">
        <v>45070</v>
      </c>
      <c r="E100" s="106">
        <v>4712</v>
      </c>
      <c r="F100" s="106">
        <v>3951</v>
      </c>
      <c r="G100" s="71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E100" s="94"/>
      <c r="AF100" s="94"/>
      <c r="AG100" s="94"/>
      <c r="AH100" s="94"/>
      <c r="AI100" s="94"/>
      <c r="AJ100" s="94"/>
      <c r="AK100" s="94"/>
      <c r="AL100" s="94"/>
      <c r="AM100" s="94"/>
      <c r="AN100" s="94"/>
      <c r="AO100" s="94"/>
      <c r="AP100" s="94"/>
      <c r="AQ100" s="94"/>
      <c r="AR100" s="94"/>
      <c r="AS100" s="94"/>
      <c r="AT100" s="94"/>
      <c r="AU100" s="94"/>
      <c r="AV100" s="94"/>
    </row>
    <row r="101" spans="1:48" s="107" customFormat="1" ht="15.75">
      <c r="A101" s="104" t="s">
        <v>28</v>
      </c>
      <c r="B101" s="79">
        <v>409.37</v>
      </c>
      <c r="C101" s="80">
        <v>151000049</v>
      </c>
      <c r="D101" s="81">
        <v>45070</v>
      </c>
      <c r="E101" s="106">
        <v>4712</v>
      </c>
      <c r="F101" s="106">
        <v>3951</v>
      </c>
      <c r="G101" s="71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  <c r="AM101" s="94"/>
      <c r="AN101" s="94"/>
      <c r="AO101" s="94"/>
      <c r="AP101" s="94"/>
      <c r="AQ101" s="94"/>
      <c r="AR101" s="94"/>
      <c r="AS101" s="94"/>
      <c r="AT101" s="94"/>
      <c r="AU101" s="94"/>
      <c r="AV101" s="94"/>
    </row>
    <row r="102" spans="1:48" s="107" customFormat="1" ht="30">
      <c r="A102" s="104" t="s">
        <v>8</v>
      </c>
      <c r="B102" s="79">
        <v>3897.2</v>
      </c>
      <c r="C102" s="80">
        <v>162002118</v>
      </c>
      <c r="D102" s="81">
        <v>45069</v>
      </c>
      <c r="E102" s="106">
        <v>3784</v>
      </c>
      <c r="F102" s="106">
        <v>2549</v>
      </c>
      <c r="G102" s="71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  <c r="AM102" s="94"/>
      <c r="AN102" s="94"/>
      <c r="AO102" s="94"/>
      <c r="AP102" s="94"/>
      <c r="AQ102" s="94"/>
      <c r="AR102" s="94"/>
      <c r="AS102" s="94"/>
      <c r="AT102" s="94"/>
      <c r="AU102" s="94"/>
      <c r="AV102" s="94"/>
    </row>
    <row r="103" spans="1:48" s="107" customFormat="1" ht="30">
      <c r="A103" s="104" t="s">
        <v>8</v>
      </c>
      <c r="B103" s="105">
        <v>3411.41</v>
      </c>
      <c r="C103" s="80">
        <v>162002120</v>
      </c>
      <c r="D103" s="81">
        <v>45070</v>
      </c>
      <c r="E103" s="106">
        <v>4239</v>
      </c>
      <c r="F103" s="106">
        <v>2271</v>
      </c>
      <c r="G103" s="71"/>
      <c r="H103" s="94"/>
      <c r="I103" s="94"/>
      <c r="J103" s="94"/>
      <c r="K103" s="94"/>
      <c r="L103" s="94"/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  <c r="AR103" s="94"/>
      <c r="AS103" s="94"/>
      <c r="AT103" s="94"/>
      <c r="AU103" s="94"/>
      <c r="AV103" s="94"/>
    </row>
    <row r="104" spans="1:48" s="107" customFormat="1" ht="15.75">
      <c r="A104" s="104" t="s">
        <v>14</v>
      </c>
      <c r="B104" s="105">
        <v>711.04</v>
      </c>
      <c r="C104" s="80">
        <v>162002120</v>
      </c>
      <c r="D104" s="81">
        <v>45070</v>
      </c>
      <c r="E104" s="106">
        <v>3941</v>
      </c>
      <c r="F104" s="106">
        <v>2031</v>
      </c>
      <c r="G104" s="71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4"/>
      <c r="AC104" s="94"/>
      <c r="AD104" s="94"/>
      <c r="AE104" s="94"/>
      <c r="AF104" s="94"/>
      <c r="AG104" s="94"/>
      <c r="AH104" s="94"/>
      <c r="AI104" s="94"/>
      <c r="AJ104" s="94"/>
      <c r="AK104" s="94"/>
      <c r="AL104" s="94"/>
      <c r="AM104" s="94"/>
      <c r="AN104" s="94"/>
      <c r="AO104" s="94"/>
      <c r="AP104" s="94"/>
      <c r="AQ104" s="94"/>
      <c r="AR104" s="94"/>
      <c r="AS104" s="94"/>
      <c r="AT104" s="94"/>
      <c r="AU104" s="94"/>
      <c r="AV104" s="94"/>
    </row>
    <row r="105" spans="1:48" s="107" customFormat="1" ht="15.75">
      <c r="A105" s="104" t="s">
        <v>24</v>
      </c>
      <c r="B105" s="105">
        <v>2817.37</v>
      </c>
      <c r="C105" s="80">
        <v>141000216</v>
      </c>
      <c r="D105" s="81">
        <v>45071</v>
      </c>
      <c r="E105" s="106">
        <v>4659</v>
      </c>
      <c r="F105" s="106">
        <v>3794</v>
      </c>
      <c r="G105" s="71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94"/>
      <c r="AO105" s="94"/>
      <c r="AP105" s="94"/>
      <c r="AQ105" s="94"/>
      <c r="AR105" s="94"/>
      <c r="AS105" s="94"/>
      <c r="AT105" s="94"/>
      <c r="AU105" s="94"/>
      <c r="AV105" s="94"/>
    </row>
    <row r="106" spans="1:48" s="107" customFormat="1" ht="15.75">
      <c r="A106" s="104" t="s">
        <v>25</v>
      </c>
      <c r="B106" s="108">
        <v>539.73</v>
      </c>
      <c r="C106" s="80">
        <v>141000216</v>
      </c>
      <c r="D106" s="81">
        <v>45071</v>
      </c>
      <c r="E106" s="106">
        <v>4665</v>
      </c>
      <c r="F106" s="106">
        <v>3854</v>
      </c>
      <c r="G106" s="71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4"/>
      <c r="AC106" s="94"/>
      <c r="AD106" s="94"/>
      <c r="AE106" s="94"/>
      <c r="AF106" s="94"/>
      <c r="AG106" s="94"/>
      <c r="AH106" s="94"/>
      <c r="AI106" s="94"/>
      <c r="AJ106" s="94"/>
      <c r="AK106" s="94"/>
      <c r="AL106" s="94"/>
      <c r="AM106" s="94"/>
      <c r="AN106" s="94"/>
      <c r="AO106" s="94"/>
      <c r="AP106" s="94"/>
      <c r="AQ106" s="94"/>
      <c r="AR106" s="94"/>
      <c r="AS106" s="94"/>
      <c r="AT106" s="94"/>
      <c r="AU106" s="94"/>
      <c r="AV106" s="94"/>
    </row>
    <row r="107" spans="1:48" s="107" customFormat="1" ht="15.75">
      <c r="A107" s="104" t="s">
        <v>24</v>
      </c>
      <c r="B107" s="108">
        <v>2713.58</v>
      </c>
      <c r="C107" s="80">
        <v>151000392</v>
      </c>
      <c r="D107" s="81">
        <v>45071</v>
      </c>
      <c r="E107" s="106">
        <v>5038</v>
      </c>
      <c r="F107" s="106">
        <v>4164</v>
      </c>
      <c r="G107" s="71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  <c r="AR107" s="94"/>
      <c r="AS107" s="94"/>
      <c r="AT107" s="94"/>
      <c r="AU107" s="94"/>
      <c r="AV107" s="94"/>
    </row>
    <row r="108" spans="1:48" s="107" customFormat="1" ht="15.75">
      <c r="A108" s="104" t="s">
        <v>25</v>
      </c>
      <c r="B108" s="105">
        <v>1309.97</v>
      </c>
      <c r="C108" s="80">
        <v>151000392</v>
      </c>
      <c r="D108" s="81">
        <v>45071</v>
      </c>
      <c r="E108" s="106">
        <v>4932</v>
      </c>
      <c r="F108" s="106">
        <v>3761</v>
      </c>
      <c r="G108" s="71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4"/>
      <c r="AO108" s="94"/>
      <c r="AP108" s="94"/>
      <c r="AQ108" s="94"/>
      <c r="AR108" s="94"/>
      <c r="AS108" s="94"/>
      <c r="AT108" s="94"/>
      <c r="AU108" s="94"/>
      <c r="AV108" s="94"/>
    </row>
    <row r="109" spans="1:48" s="107" customFormat="1" ht="15.75">
      <c r="A109" s="104" t="s">
        <v>13</v>
      </c>
      <c r="B109" s="105">
        <v>3840.2</v>
      </c>
      <c r="C109" s="80">
        <v>162002123</v>
      </c>
      <c r="D109" s="81">
        <v>45071</v>
      </c>
      <c r="E109" s="106">
        <v>3901</v>
      </c>
      <c r="F109" s="106">
        <v>1820</v>
      </c>
      <c r="G109" s="71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4"/>
      <c r="AO109" s="94"/>
      <c r="AP109" s="94"/>
      <c r="AQ109" s="94"/>
      <c r="AR109" s="94"/>
      <c r="AS109" s="94"/>
      <c r="AT109" s="94"/>
      <c r="AU109" s="94"/>
      <c r="AV109" s="94"/>
    </row>
    <row r="110" spans="1:48" s="107" customFormat="1" ht="15.75">
      <c r="A110" s="104" t="s">
        <v>9</v>
      </c>
      <c r="B110" s="79">
        <v>1267.07</v>
      </c>
      <c r="C110" s="80">
        <v>151000394</v>
      </c>
      <c r="D110" s="81">
        <v>45072</v>
      </c>
      <c r="E110" s="106">
        <v>4077</v>
      </c>
      <c r="F110" s="106">
        <v>3545</v>
      </c>
      <c r="G110" s="71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</row>
    <row r="111" spans="1:48" s="107" customFormat="1" ht="15.75">
      <c r="A111" s="104" t="s">
        <v>10</v>
      </c>
      <c r="B111" s="105">
        <v>2664.28</v>
      </c>
      <c r="C111" s="80">
        <v>151000394</v>
      </c>
      <c r="D111" s="81">
        <v>45072</v>
      </c>
      <c r="E111" s="106">
        <v>4419</v>
      </c>
      <c r="F111" s="106">
        <v>3224</v>
      </c>
      <c r="G111" s="71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</row>
    <row r="112" spans="1:48" s="107" customFormat="1" ht="30">
      <c r="A112" s="104" t="s">
        <v>8</v>
      </c>
      <c r="B112" s="105">
        <v>3216.54</v>
      </c>
      <c r="C112" s="80">
        <v>162002125</v>
      </c>
      <c r="D112" s="81">
        <v>45071</v>
      </c>
      <c r="E112" s="106">
        <v>4344</v>
      </c>
      <c r="F112" s="106">
        <v>3079</v>
      </c>
      <c r="G112" s="71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</row>
    <row r="113" spans="1:48" s="107" customFormat="1" ht="15.75">
      <c r="A113" s="104" t="s">
        <v>14</v>
      </c>
      <c r="B113" s="105">
        <v>648.01</v>
      </c>
      <c r="C113" s="80">
        <v>162002125</v>
      </c>
      <c r="D113" s="81">
        <v>45071</v>
      </c>
      <c r="E113" s="106">
        <v>4276</v>
      </c>
      <c r="F113" s="106">
        <v>2134</v>
      </c>
      <c r="G113" s="71"/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</row>
    <row r="114" spans="1:48" s="107" customFormat="1" ht="15.75">
      <c r="A114" s="104" t="s">
        <v>35</v>
      </c>
      <c r="B114" s="105">
        <v>3856.1</v>
      </c>
      <c r="C114" s="80">
        <v>162000188</v>
      </c>
      <c r="D114" s="81">
        <v>45072</v>
      </c>
      <c r="E114" s="106">
        <v>3637</v>
      </c>
      <c r="F114" s="106">
        <v>2803</v>
      </c>
      <c r="G114" s="71"/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  <c r="AG114" s="94"/>
      <c r="AH114" s="94"/>
      <c r="AI114" s="94"/>
      <c r="AJ114" s="94"/>
      <c r="AK114" s="94"/>
      <c r="AL114" s="94"/>
      <c r="AM114" s="94"/>
      <c r="AN114" s="94"/>
      <c r="AO114" s="94"/>
      <c r="AP114" s="94"/>
      <c r="AQ114" s="94"/>
      <c r="AR114" s="94"/>
      <c r="AS114" s="94"/>
      <c r="AT114" s="94"/>
      <c r="AU114" s="94"/>
      <c r="AV114" s="94"/>
    </row>
    <row r="115" spans="1:48" s="107" customFormat="1" ht="15.75">
      <c r="A115" s="104" t="s">
        <v>9</v>
      </c>
      <c r="B115" s="105">
        <v>1297.4100000000001</v>
      </c>
      <c r="C115" s="80">
        <v>161009618</v>
      </c>
      <c r="D115" s="81">
        <v>45073</v>
      </c>
      <c r="E115" s="106">
        <v>4129</v>
      </c>
      <c r="F115" s="106">
        <v>3056</v>
      </c>
      <c r="G115" s="71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</row>
    <row r="116" spans="1:48" s="107" customFormat="1" ht="15.75">
      <c r="A116" s="104" t="s">
        <v>10</v>
      </c>
      <c r="B116" s="105">
        <v>2673.29</v>
      </c>
      <c r="C116" s="80">
        <v>161009618</v>
      </c>
      <c r="D116" s="81">
        <v>45073</v>
      </c>
      <c r="E116" s="106">
        <v>4352</v>
      </c>
      <c r="F116" s="106">
        <v>3262</v>
      </c>
      <c r="G116" s="71"/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4"/>
      <c r="AC116" s="94"/>
      <c r="AD116" s="94"/>
      <c r="AE116" s="94"/>
      <c r="AF116" s="94"/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</row>
    <row r="117" spans="1:48" s="107" customFormat="1" ht="15.75">
      <c r="A117" s="104" t="s">
        <v>26</v>
      </c>
      <c r="B117" s="79">
        <v>3250.08</v>
      </c>
      <c r="C117" s="80">
        <v>161015263</v>
      </c>
      <c r="D117" s="81">
        <v>45072</v>
      </c>
      <c r="E117" s="106">
        <v>3727</v>
      </c>
      <c r="F117" s="106">
        <v>3877</v>
      </c>
      <c r="G117" s="71"/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4"/>
      <c r="AC117" s="94"/>
      <c r="AD117" s="94"/>
      <c r="AE117" s="94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94"/>
    </row>
    <row r="118" spans="1:48" s="107" customFormat="1" ht="15.75">
      <c r="A118" s="104" t="s">
        <v>69</v>
      </c>
      <c r="B118" s="79">
        <v>606.02</v>
      </c>
      <c r="C118" s="80">
        <v>161015263</v>
      </c>
      <c r="D118" s="81">
        <v>45072</v>
      </c>
      <c r="E118" s="106">
        <v>4222</v>
      </c>
      <c r="F118" s="106">
        <v>3949</v>
      </c>
      <c r="G118" s="71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</row>
    <row r="119" spans="1:48" s="107" customFormat="1" ht="15.75">
      <c r="A119" s="104" t="s">
        <v>37</v>
      </c>
      <c r="B119" s="79">
        <v>3932.95</v>
      </c>
      <c r="C119" s="80">
        <v>162000189</v>
      </c>
      <c r="D119" s="81">
        <v>45073</v>
      </c>
      <c r="E119" s="106">
        <v>3874</v>
      </c>
      <c r="F119" s="106">
        <v>3428</v>
      </c>
      <c r="G119" s="71"/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94"/>
    </row>
    <row r="120" spans="1:48" s="107" customFormat="1" ht="15.75">
      <c r="A120" s="104" t="s">
        <v>13</v>
      </c>
      <c r="B120" s="79">
        <v>4096.3999999999996</v>
      </c>
      <c r="C120" s="80">
        <v>162002131</v>
      </c>
      <c r="D120" s="81">
        <v>45074</v>
      </c>
      <c r="E120" s="106">
        <v>3216</v>
      </c>
      <c r="F120" s="106">
        <v>1310</v>
      </c>
      <c r="G120" s="71"/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</row>
    <row r="121" spans="1:48" s="107" customFormat="1" ht="15.75">
      <c r="A121" s="104" t="s">
        <v>10</v>
      </c>
      <c r="B121" s="105">
        <v>3986.8</v>
      </c>
      <c r="C121" s="80">
        <v>161009621</v>
      </c>
      <c r="D121" s="81">
        <v>45074</v>
      </c>
      <c r="E121" s="106">
        <v>4357</v>
      </c>
      <c r="F121" s="106">
        <v>4029</v>
      </c>
      <c r="G121" s="71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94"/>
    </row>
    <row r="122" spans="1:48" s="107" customFormat="1" ht="15.75">
      <c r="A122" s="104" t="s">
        <v>24</v>
      </c>
      <c r="B122" s="105">
        <v>2651.25</v>
      </c>
      <c r="C122" s="80">
        <v>151000396</v>
      </c>
      <c r="D122" s="81">
        <v>45074</v>
      </c>
      <c r="E122" s="106">
        <v>4981</v>
      </c>
      <c r="F122" s="106">
        <v>4284</v>
      </c>
      <c r="G122" s="71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94"/>
    </row>
    <row r="123" spans="1:48" s="107" customFormat="1" ht="15.75">
      <c r="A123" s="104" t="s">
        <v>25</v>
      </c>
      <c r="B123" s="105">
        <v>1216.05</v>
      </c>
      <c r="C123" s="80">
        <v>151000396</v>
      </c>
      <c r="D123" s="81">
        <v>45074</v>
      </c>
      <c r="E123" s="106">
        <v>4738</v>
      </c>
      <c r="F123" s="106">
        <v>3857</v>
      </c>
      <c r="G123" s="71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</row>
    <row r="124" spans="1:48" s="107" customFormat="1" ht="15.75">
      <c r="A124" s="104" t="s">
        <v>37</v>
      </c>
      <c r="B124" s="108">
        <v>3974.05</v>
      </c>
      <c r="C124" s="80">
        <v>162000190</v>
      </c>
      <c r="D124" s="81">
        <v>45074</v>
      </c>
      <c r="E124" s="106">
        <v>3924</v>
      </c>
      <c r="F124" s="106">
        <v>3190</v>
      </c>
      <c r="G124" s="71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</row>
    <row r="125" spans="1:48" s="107" customFormat="1" ht="15.75">
      <c r="A125" s="104" t="s">
        <v>9</v>
      </c>
      <c r="B125" s="108">
        <v>1283.42</v>
      </c>
      <c r="C125" s="80">
        <v>151000398</v>
      </c>
      <c r="D125" s="81">
        <v>45075</v>
      </c>
      <c r="E125" s="106">
        <v>4080</v>
      </c>
      <c r="F125" s="106">
        <v>3888</v>
      </c>
      <c r="G125" s="71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4"/>
      <c r="AO125" s="94"/>
      <c r="AP125" s="94"/>
      <c r="AQ125" s="94"/>
      <c r="AR125" s="94"/>
      <c r="AS125" s="94"/>
      <c r="AT125" s="94"/>
      <c r="AU125" s="94"/>
      <c r="AV125" s="94"/>
    </row>
    <row r="126" spans="1:48" s="107" customFormat="1" ht="15.75">
      <c r="A126" s="104" t="s">
        <v>10</v>
      </c>
      <c r="B126" s="105">
        <v>2723.48</v>
      </c>
      <c r="C126" s="80">
        <v>151000398</v>
      </c>
      <c r="D126" s="81">
        <v>45075</v>
      </c>
      <c r="E126" s="106">
        <v>3399</v>
      </c>
      <c r="F126" s="106">
        <v>3626</v>
      </c>
      <c r="G126" s="71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</row>
    <row r="127" spans="1:48" s="107" customFormat="1" ht="15.75">
      <c r="A127" s="104" t="s">
        <v>24</v>
      </c>
      <c r="B127" s="105">
        <v>3073.8</v>
      </c>
      <c r="C127" s="80">
        <v>161009623</v>
      </c>
      <c r="D127" s="81">
        <v>45075</v>
      </c>
      <c r="E127" s="106">
        <v>4684</v>
      </c>
      <c r="F127" s="106">
        <v>4735</v>
      </c>
      <c r="G127" s="71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</row>
    <row r="128" spans="1:48" s="107" customFormat="1" ht="15.75">
      <c r="A128" s="104" t="s">
        <v>25</v>
      </c>
      <c r="B128" s="105">
        <v>786.1</v>
      </c>
      <c r="C128" s="80">
        <v>161009623</v>
      </c>
      <c r="D128" s="81">
        <v>45075</v>
      </c>
      <c r="E128" s="106">
        <v>5034</v>
      </c>
      <c r="F128" s="106">
        <v>4629</v>
      </c>
      <c r="G128" s="71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</row>
    <row r="129" spans="1:48" s="107" customFormat="1" ht="15.75">
      <c r="A129" s="104" t="s">
        <v>13</v>
      </c>
      <c r="B129" s="105">
        <v>3281.02</v>
      </c>
      <c r="C129" s="80">
        <v>162002136</v>
      </c>
      <c r="D129" s="81">
        <v>45075</v>
      </c>
      <c r="E129" s="106">
        <v>3412</v>
      </c>
      <c r="F129" s="106">
        <v>1862</v>
      </c>
      <c r="G129" s="71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</row>
    <row r="130" spans="1:48" s="107" customFormat="1" ht="15.75">
      <c r="A130" s="104" t="s">
        <v>14</v>
      </c>
      <c r="B130" s="105">
        <v>683.68</v>
      </c>
      <c r="C130" s="80">
        <v>162002136</v>
      </c>
      <c r="D130" s="81">
        <v>45075</v>
      </c>
      <c r="E130" s="106">
        <v>3932</v>
      </c>
      <c r="F130" s="106">
        <v>2489</v>
      </c>
      <c r="G130" s="71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</row>
    <row r="131" spans="1:48" s="107" customFormat="1" ht="15.75">
      <c r="A131" s="104" t="s">
        <v>54</v>
      </c>
      <c r="B131" s="105">
        <v>4025.55</v>
      </c>
      <c r="C131" s="80">
        <v>162002138</v>
      </c>
      <c r="D131" s="81">
        <v>45076</v>
      </c>
      <c r="E131" s="106">
        <v>4021</v>
      </c>
      <c r="F131" s="106">
        <v>2046</v>
      </c>
      <c r="G131" s="71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</row>
    <row r="132" spans="1:48" s="107" customFormat="1" ht="15.75">
      <c r="A132" s="104" t="s">
        <v>13</v>
      </c>
      <c r="B132" s="105">
        <v>3919.5</v>
      </c>
      <c r="C132" s="80">
        <v>162002134</v>
      </c>
      <c r="D132" s="81">
        <v>45075</v>
      </c>
      <c r="E132" s="106">
        <v>3718</v>
      </c>
      <c r="F132" s="106">
        <v>1834</v>
      </c>
      <c r="G132" s="71"/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94"/>
      <c r="AT132" s="94"/>
      <c r="AU132" s="94"/>
      <c r="AV132" s="94"/>
    </row>
    <row r="133" spans="1:48" s="107" customFormat="1" ht="15.75">
      <c r="A133" s="104" t="s">
        <v>9</v>
      </c>
      <c r="B133" s="105">
        <v>1173.72</v>
      </c>
      <c r="C133" s="80">
        <v>161009625</v>
      </c>
      <c r="D133" s="81">
        <v>45076</v>
      </c>
      <c r="E133" s="106">
        <v>3735</v>
      </c>
      <c r="F133" s="106">
        <v>3867</v>
      </c>
      <c r="G133" s="71"/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4"/>
      <c r="AC133" s="94"/>
      <c r="AD133" s="94"/>
      <c r="AE133" s="94"/>
      <c r="AF133" s="94"/>
      <c r="AG133" s="94"/>
      <c r="AH133" s="94"/>
      <c r="AI133" s="94"/>
      <c r="AJ133" s="94"/>
      <c r="AK133" s="94"/>
      <c r="AL133" s="94"/>
      <c r="AM133" s="94"/>
      <c r="AN133" s="94"/>
      <c r="AO133" s="94"/>
      <c r="AP133" s="94"/>
      <c r="AQ133" s="94"/>
      <c r="AR133" s="94"/>
      <c r="AS133" s="94"/>
      <c r="AT133" s="94"/>
      <c r="AU133" s="94"/>
      <c r="AV133" s="94"/>
    </row>
    <row r="134" spans="1:48" s="107" customFormat="1" ht="15.75">
      <c r="A134" s="104" t="s">
        <v>10</v>
      </c>
      <c r="B134" s="105">
        <v>2664.98</v>
      </c>
      <c r="C134" s="80">
        <v>161009625</v>
      </c>
      <c r="D134" s="81">
        <v>45076</v>
      </c>
      <c r="E134" s="106">
        <v>4070</v>
      </c>
      <c r="F134" s="106">
        <v>3666</v>
      </c>
      <c r="G134" s="71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4"/>
      <c r="AO134" s="94"/>
      <c r="AP134" s="94"/>
      <c r="AQ134" s="94"/>
      <c r="AR134" s="94"/>
      <c r="AS134" s="94"/>
      <c r="AT134" s="94"/>
      <c r="AU134" s="94"/>
      <c r="AV134" s="94"/>
    </row>
    <row r="135" spans="1:48" s="107" customFormat="1" ht="15.75">
      <c r="A135" s="104" t="s">
        <v>41</v>
      </c>
      <c r="B135" s="105">
        <v>4032.55</v>
      </c>
      <c r="C135" s="80">
        <v>162012467</v>
      </c>
      <c r="D135" s="81">
        <v>45044</v>
      </c>
      <c r="E135" s="110">
        <v>4150</v>
      </c>
      <c r="F135" s="106">
        <v>2061</v>
      </c>
      <c r="G135" s="71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</row>
    <row r="136" spans="1:48" s="107" customFormat="1" ht="15.75">
      <c r="A136" s="104" t="s">
        <v>41</v>
      </c>
      <c r="B136" s="105">
        <v>3826.55</v>
      </c>
      <c r="C136" s="80">
        <v>162000021</v>
      </c>
      <c r="D136" s="81">
        <v>45075</v>
      </c>
      <c r="E136" s="106">
        <v>4046</v>
      </c>
      <c r="F136" s="106">
        <v>2122</v>
      </c>
      <c r="G136" s="71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4"/>
      <c r="AO136" s="94"/>
      <c r="AP136" s="94"/>
      <c r="AQ136" s="94"/>
      <c r="AR136" s="94"/>
      <c r="AS136" s="94"/>
      <c r="AT136" s="94"/>
      <c r="AU136" s="94"/>
      <c r="AV136" s="94"/>
    </row>
    <row r="137" spans="1:48" s="107" customFormat="1" ht="15.75">
      <c r="A137" s="104" t="s">
        <v>41</v>
      </c>
      <c r="B137" s="105">
        <v>3990</v>
      </c>
      <c r="C137" s="80">
        <v>162000022</v>
      </c>
      <c r="D137" s="81">
        <v>45075</v>
      </c>
      <c r="E137" s="106">
        <v>4158</v>
      </c>
      <c r="F137" s="106">
        <v>3194</v>
      </c>
      <c r="G137" s="71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4"/>
      <c r="AO137" s="94"/>
      <c r="AP137" s="94"/>
      <c r="AQ137" s="94"/>
      <c r="AR137" s="94"/>
      <c r="AS137" s="94"/>
      <c r="AT137" s="94"/>
      <c r="AU137" s="94"/>
      <c r="AV137" s="94"/>
    </row>
    <row r="138" spans="1:48" s="107" customFormat="1" ht="15.75">
      <c r="A138" s="104" t="s">
        <v>56</v>
      </c>
      <c r="B138" s="108">
        <v>3829.45</v>
      </c>
      <c r="C138" s="80">
        <v>162000012</v>
      </c>
      <c r="D138" s="81">
        <v>45057</v>
      </c>
      <c r="E138" s="106">
        <v>3660</v>
      </c>
      <c r="F138" s="106">
        <v>2667</v>
      </c>
      <c r="G138" s="71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4"/>
      <c r="AO138" s="94"/>
      <c r="AP138" s="94"/>
      <c r="AQ138" s="94"/>
      <c r="AR138" s="94"/>
      <c r="AS138" s="94"/>
      <c r="AT138" s="94"/>
      <c r="AU138" s="94"/>
      <c r="AV138" s="94"/>
    </row>
    <row r="139" spans="1:48" s="107" customFormat="1" ht="15.75">
      <c r="A139" s="104" t="s">
        <v>70</v>
      </c>
      <c r="B139" s="108">
        <v>3804.85</v>
      </c>
      <c r="C139" s="80">
        <v>142000001</v>
      </c>
      <c r="D139" s="81">
        <v>45059</v>
      </c>
      <c r="E139" s="106">
        <v>3679</v>
      </c>
      <c r="F139" s="106">
        <v>3737</v>
      </c>
      <c r="G139" s="71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4"/>
      <c r="AC139" s="94"/>
      <c r="AD139" s="94"/>
      <c r="AE139" s="94"/>
      <c r="AF139" s="94"/>
      <c r="AG139" s="94"/>
      <c r="AH139" s="94"/>
      <c r="AI139" s="94"/>
      <c r="AJ139" s="94"/>
      <c r="AK139" s="94"/>
      <c r="AL139" s="94"/>
      <c r="AM139" s="94"/>
      <c r="AN139" s="94"/>
      <c r="AO139" s="94"/>
      <c r="AP139" s="94"/>
      <c r="AQ139" s="94"/>
      <c r="AR139" s="94"/>
      <c r="AS139" s="94"/>
      <c r="AT139" s="94"/>
      <c r="AU139" s="94"/>
      <c r="AV139" s="94"/>
    </row>
    <row r="140" spans="1:48" s="107" customFormat="1" ht="15.75">
      <c r="A140" s="104" t="s">
        <v>70</v>
      </c>
      <c r="B140" s="105">
        <v>3644.7</v>
      </c>
      <c r="C140" s="80">
        <v>142000002</v>
      </c>
      <c r="D140" s="81">
        <v>45060</v>
      </c>
      <c r="E140" s="106">
        <v>3530</v>
      </c>
      <c r="F140" s="106">
        <v>3697</v>
      </c>
      <c r="G140" s="71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4"/>
      <c r="AC140" s="94"/>
      <c r="AD140" s="94"/>
      <c r="AE140" s="94"/>
      <c r="AF140" s="94"/>
      <c r="AG140" s="94"/>
      <c r="AH140" s="94"/>
      <c r="AI140" s="94"/>
      <c r="AJ140" s="94"/>
      <c r="AK140" s="94"/>
      <c r="AL140" s="94"/>
      <c r="AM140" s="94"/>
      <c r="AN140" s="94"/>
      <c r="AO140" s="94"/>
      <c r="AP140" s="94"/>
      <c r="AQ140" s="94"/>
      <c r="AR140" s="94"/>
      <c r="AS140" s="94"/>
      <c r="AT140" s="94"/>
      <c r="AU140" s="94"/>
      <c r="AV140" s="94"/>
    </row>
    <row r="141" spans="1:48" s="107" customFormat="1" ht="15.75">
      <c r="A141" s="104" t="s">
        <v>57</v>
      </c>
      <c r="B141" s="105">
        <v>3442.75</v>
      </c>
      <c r="C141" s="80">
        <v>162000013</v>
      </c>
      <c r="D141" s="81">
        <v>45059</v>
      </c>
      <c r="E141" s="106">
        <v>2885</v>
      </c>
      <c r="F141" s="106">
        <v>1860</v>
      </c>
      <c r="G141" s="71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4"/>
      <c r="AC141" s="94"/>
      <c r="AD141" s="94"/>
      <c r="AE141" s="94"/>
      <c r="AF141" s="94"/>
      <c r="AG141" s="94"/>
      <c r="AH141" s="94"/>
      <c r="AI141" s="94"/>
      <c r="AJ141" s="94"/>
      <c r="AK141" s="94"/>
      <c r="AL141" s="94"/>
      <c r="AM141" s="94"/>
      <c r="AN141" s="94"/>
      <c r="AO141" s="94"/>
      <c r="AP141" s="94"/>
      <c r="AQ141" s="94"/>
      <c r="AR141" s="94"/>
      <c r="AS141" s="94"/>
      <c r="AT141" s="94"/>
      <c r="AU141" s="94"/>
      <c r="AV141" s="94"/>
    </row>
    <row r="142" spans="1:48" s="107" customFormat="1" ht="15.75">
      <c r="A142" s="104" t="s">
        <v>71</v>
      </c>
      <c r="B142" s="79">
        <v>2628.35</v>
      </c>
      <c r="C142" s="80">
        <v>162000015</v>
      </c>
      <c r="D142" s="81">
        <v>45061</v>
      </c>
      <c r="E142" s="106">
        <v>4000</v>
      </c>
      <c r="F142" s="106">
        <v>3576</v>
      </c>
      <c r="G142" s="71"/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4"/>
      <c r="AC142" s="94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94"/>
      <c r="AV142" s="94"/>
    </row>
    <row r="143" spans="1:48" s="107" customFormat="1" ht="15.75">
      <c r="A143" s="104" t="s">
        <v>71</v>
      </c>
      <c r="B143" s="105">
        <v>1286.75</v>
      </c>
      <c r="C143" s="80">
        <v>162000015</v>
      </c>
      <c r="D143" s="81">
        <v>45061</v>
      </c>
      <c r="E143" s="106">
        <v>3782</v>
      </c>
      <c r="F143" s="106">
        <v>3576</v>
      </c>
      <c r="G143" s="71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4"/>
      <c r="AC143" s="94"/>
      <c r="AD143" s="94"/>
      <c r="AE143" s="94"/>
      <c r="AF143" s="94"/>
      <c r="AG143" s="94"/>
      <c r="AH143" s="94"/>
      <c r="AI143" s="94"/>
      <c r="AJ143" s="94"/>
      <c r="AK143" s="94"/>
      <c r="AL143" s="94"/>
      <c r="AM143" s="94"/>
      <c r="AN143" s="94"/>
      <c r="AO143" s="94"/>
      <c r="AP143" s="94"/>
      <c r="AQ143" s="94"/>
      <c r="AR143" s="94"/>
      <c r="AS143" s="94"/>
      <c r="AT143" s="94"/>
      <c r="AU143" s="94"/>
      <c r="AV143" s="94"/>
    </row>
    <row r="144" spans="1:48" s="107" customFormat="1" ht="15.75">
      <c r="A144" s="104" t="s">
        <v>57</v>
      </c>
      <c r="B144" s="105">
        <v>3901.5</v>
      </c>
      <c r="C144" s="80">
        <v>142000003</v>
      </c>
      <c r="D144" s="81">
        <v>45062</v>
      </c>
      <c r="E144" s="106">
        <v>3646</v>
      </c>
      <c r="F144" s="109">
        <v>3046</v>
      </c>
      <c r="G144" s="71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4"/>
      <c r="AC144" s="94"/>
      <c r="AD144" s="94"/>
      <c r="AE144" s="94"/>
      <c r="AF144" s="94"/>
      <c r="AG144" s="94"/>
      <c r="AH144" s="94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4"/>
      <c r="AT144" s="94"/>
      <c r="AU144" s="94"/>
      <c r="AV144" s="94"/>
    </row>
    <row r="145" spans="1:48" s="107" customFormat="1" ht="15.75">
      <c r="A145" s="104" t="s">
        <v>70</v>
      </c>
      <c r="B145" s="105">
        <v>3743.8</v>
      </c>
      <c r="C145" s="80">
        <v>162000016</v>
      </c>
      <c r="D145" s="81">
        <v>45063</v>
      </c>
      <c r="E145" s="106">
        <v>4683</v>
      </c>
      <c r="F145" s="106">
        <v>3314</v>
      </c>
      <c r="G145" s="71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4"/>
      <c r="AC145" s="94"/>
      <c r="AD145" s="94"/>
      <c r="AE145" s="94"/>
      <c r="AF145" s="94"/>
      <c r="AG145" s="94"/>
      <c r="AH145" s="94"/>
      <c r="AI145" s="94"/>
      <c r="AJ145" s="94"/>
      <c r="AK145" s="94"/>
      <c r="AL145" s="94"/>
      <c r="AM145" s="94"/>
      <c r="AN145" s="94"/>
      <c r="AO145" s="94"/>
      <c r="AP145" s="94"/>
      <c r="AQ145" s="94"/>
      <c r="AR145" s="94"/>
      <c r="AS145" s="94"/>
      <c r="AT145" s="94"/>
      <c r="AU145" s="94"/>
      <c r="AV145" s="94"/>
    </row>
    <row r="146" spans="1:48" s="107" customFormat="1" ht="15.75">
      <c r="A146" s="104" t="s">
        <v>56</v>
      </c>
      <c r="B146" s="105">
        <v>3861.15</v>
      </c>
      <c r="C146" s="80">
        <v>162000018</v>
      </c>
      <c r="D146" s="81">
        <v>45064</v>
      </c>
      <c r="E146" s="106">
        <v>3477</v>
      </c>
      <c r="F146" s="106">
        <v>2829</v>
      </c>
      <c r="G146" s="71"/>
      <c r="H146" s="94"/>
      <c r="I146" s="94"/>
      <c r="J146" s="94"/>
      <c r="K146" s="94"/>
      <c r="L146" s="94"/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94"/>
      <c r="AA146" s="94"/>
      <c r="AB146" s="94"/>
      <c r="AC146" s="94"/>
      <c r="AD146" s="94"/>
      <c r="AE146" s="94"/>
      <c r="AF146" s="94"/>
      <c r="AG146" s="94"/>
      <c r="AH146" s="94"/>
      <c r="AI146" s="94"/>
      <c r="AJ146" s="94"/>
      <c r="AK146" s="94"/>
      <c r="AL146" s="94"/>
      <c r="AM146" s="94"/>
      <c r="AN146" s="94"/>
      <c r="AO146" s="94"/>
      <c r="AP146" s="94"/>
      <c r="AQ146" s="94"/>
      <c r="AR146" s="94"/>
      <c r="AS146" s="94"/>
      <c r="AT146" s="94"/>
      <c r="AU146" s="94"/>
      <c r="AV146" s="94"/>
    </row>
    <row r="147" spans="1:48" s="107" customFormat="1" ht="15.75">
      <c r="A147" s="104" t="s">
        <v>72</v>
      </c>
      <c r="B147" s="105">
        <v>3447.45</v>
      </c>
      <c r="C147" s="80">
        <v>162000017</v>
      </c>
      <c r="D147" s="81">
        <v>45064</v>
      </c>
      <c r="E147" s="106">
        <v>3684</v>
      </c>
      <c r="F147" s="106">
        <v>3160</v>
      </c>
      <c r="G147" s="71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4"/>
      <c r="AO147" s="94"/>
      <c r="AP147" s="94"/>
      <c r="AQ147" s="94"/>
      <c r="AR147" s="94"/>
      <c r="AS147" s="94"/>
      <c r="AT147" s="94"/>
      <c r="AU147" s="94"/>
      <c r="AV147" s="94"/>
    </row>
    <row r="148" spans="1:48" s="107" customFormat="1" ht="15.75">
      <c r="A148" s="104" t="s">
        <v>73</v>
      </c>
      <c r="B148" s="105">
        <v>3380.1</v>
      </c>
      <c r="C148" s="80">
        <v>162006018</v>
      </c>
      <c r="D148" s="81">
        <v>45072</v>
      </c>
      <c r="E148" s="110">
        <v>3550</v>
      </c>
      <c r="F148" s="106">
        <v>2158</v>
      </c>
      <c r="G148" s="71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4"/>
      <c r="AO148" s="94"/>
      <c r="AP148" s="94"/>
      <c r="AQ148" s="94"/>
      <c r="AR148" s="94"/>
      <c r="AS148" s="94"/>
      <c r="AT148" s="94"/>
      <c r="AU148" s="94"/>
      <c r="AV148" s="94"/>
    </row>
    <row r="149" spans="1:48" s="107" customFormat="1" ht="15.75">
      <c r="A149" s="104" t="s">
        <v>74</v>
      </c>
      <c r="B149" s="79">
        <v>3981.1</v>
      </c>
      <c r="C149" s="80">
        <v>442000001</v>
      </c>
      <c r="D149" s="81">
        <v>45062</v>
      </c>
      <c r="E149" s="110">
        <v>3550</v>
      </c>
      <c r="F149" s="106">
        <v>2701</v>
      </c>
      <c r="G149" s="71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4"/>
      <c r="AO149" s="94"/>
      <c r="AP149" s="94"/>
      <c r="AQ149" s="94"/>
      <c r="AR149" s="94"/>
      <c r="AS149" s="94"/>
      <c r="AT149" s="94"/>
      <c r="AU149" s="94"/>
      <c r="AV149" s="94"/>
    </row>
    <row r="150" spans="1:48" s="107" customFormat="1" ht="15.75">
      <c r="A150" s="104" t="s">
        <v>58</v>
      </c>
      <c r="B150" s="79">
        <v>3997.25</v>
      </c>
      <c r="C150" s="80">
        <v>462000007</v>
      </c>
      <c r="D150" s="81">
        <v>45076</v>
      </c>
      <c r="E150" s="110">
        <v>3550</v>
      </c>
      <c r="F150" s="106">
        <v>2926</v>
      </c>
      <c r="G150" s="71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94"/>
    </row>
    <row r="151" spans="1:48" s="107" customFormat="1" ht="15.75">
      <c r="A151" s="104" t="s">
        <v>44</v>
      </c>
      <c r="B151" s="105">
        <v>3786.4</v>
      </c>
      <c r="C151" s="80">
        <v>451000003</v>
      </c>
      <c r="D151" s="81">
        <v>45018</v>
      </c>
      <c r="E151" s="111">
        <v>4150</v>
      </c>
      <c r="F151" s="106">
        <v>4161.2670933333329</v>
      </c>
      <c r="G151" s="71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94"/>
    </row>
    <row r="152" spans="1:48" s="107" customFormat="1" ht="15.75">
      <c r="A152" s="104" t="s">
        <v>44</v>
      </c>
      <c r="B152" s="105">
        <v>3834.1</v>
      </c>
      <c r="C152" s="80">
        <v>461000124</v>
      </c>
      <c r="D152" s="81">
        <v>45046</v>
      </c>
      <c r="E152" s="111">
        <v>4150</v>
      </c>
      <c r="F152" s="106">
        <v>4037.2181626187962</v>
      </c>
      <c r="G152" s="71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4"/>
      <c r="AC152" s="94"/>
      <c r="AD152" s="94"/>
      <c r="AE152" s="94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94"/>
    </row>
    <row r="153" spans="1:48" s="107" customFormat="1" ht="15.75">
      <c r="A153" s="104" t="s">
        <v>45</v>
      </c>
      <c r="B153" s="105">
        <v>3789.45</v>
      </c>
      <c r="C153" s="80">
        <v>461000002</v>
      </c>
      <c r="D153" s="81">
        <v>44987</v>
      </c>
      <c r="E153" s="111">
        <v>4150</v>
      </c>
      <c r="F153" s="106">
        <v>4042.4266244057053</v>
      </c>
      <c r="G153" s="71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</row>
    <row r="154" spans="1:48" s="107" customFormat="1" ht="15.75">
      <c r="A154" s="104" t="s">
        <v>44</v>
      </c>
      <c r="B154" s="105">
        <v>3961.5</v>
      </c>
      <c r="C154" s="80">
        <v>461000004</v>
      </c>
      <c r="D154" s="81">
        <v>45047</v>
      </c>
      <c r="E154" s="111">
        <v>4150</v>
      </c>
      <c r="F154" s="106">
        <v>4069.4512259845033</v>
      </c>
      <c r="G154" s="71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</row>
    <row r="155" spans="1:48" s="107" customFormat="1" ht="15.75">
      <c r="A155" s="104" t="s">
        <v>45</v>
      </c>
      <c r="B155" s="105">
        <v>3760.45</v>
      </c>
      <c r="C155" s="80">
        <v>451000002</v>
      </c>
      <c r="D155" s="81">
        <v>45050</v>
      </c>
      <c r="E155" s="111">
        <v>4150</v>
      </c>
      <c r="F155" s="106">
        <v>4009.7477707006369</v>
      </c>
      <c r="G155" s="71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</row>
    <row r="156" spans="1:48" s="107" customFormat="1" ht="15.75">
      <c r="A156" s="104" t="s">
        <v>45</v>
      </c>
      <c r="B156" s="105">
        <v>3840.85</v>
      </c>
      <c r="C156" s="80">
        <v>451000003</v>
      </c>
      <c r="D156" s="81">
        <v>45051</v>
      </c>
      <c r="E156" s="111">
        <v>4150</v>
      </c>
      <c r="F156" s="106">
        <v>4091.9888546863394</v>
      </c>
      <c r="G156" s="71"/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4"/>
      <c r="AC156" s="94"/>
      <c r="AD156" s="94"/>
      <c r="AE156" s="94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94"/>
    </row>
    <row r="157" spans="1:48" s="107" customFormat="1" ht="15.75">
      <c r="A157" s="104" t="s">
        <v>17</v>
      </c>
      <c r="B157" s="105">
        <v>4032.8</v>
      </c>
      <c r="C157" s="80">
        <v>451000048</v>
      </c>
      <c r="D157" s="81">
        <v>45051</v>
      </c>
      <c r="E157" s="111">
        <v>3550</v>
      </c>
      <c r="F157" s="106">
        <v>4099.3769377787221</v>
      </c>
      <c r="G157" s="71"/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4"/>
      <c r="AC157" s="94"/>
      <c r="AD157" s="94"/>
      <c r="AE157" s="94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94"/>
    </row>
    <row r="158" spans="1:48" s="107" customFormat="1" ht="15.75">
      <c r="A158" s="104" t="s">
        <v>45</v>
      </c>
      <c r="B158" s="105">
        <v>3891.65</v>
      </c>
      <c r="C158" s="80">
        <v>461000003</v>
      </c>
      <c r="D158" s="81">
        <v>45049</v>
      </c>
      <c r="E158" s="111">
        <v>4150</v>
      </c>
      <c r="F158" s="106">
        <v>4042.1772959183677</v>
      </c>
      <c r="G158" s="71"/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4"/>
      <c r="AC158" s="94"/>
      <c r="AD158" s="94"/>
      <c r="AE158" s="94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94"/>
    </row>
    <row r="159" spans="1:48" s="107" customFormat="1" ht="15.75">
      <c r="A159" s="104" t="s">
        <v>45</v>
      </c>
      <c r="B159" s="105">
        <v>3949.4</v>
      </c>
      <c r="C159" s="80">
        <v>461000004</v>
      </c>
      <c r="D159" s="81">
        <v>45052</v>
      </c>
      <c r="E159" s="111">
        <v>4150</v>
      </c>
      <c r="F159" s="106">
        <v>4069.0233793836346</v>
      </c>
      <c r="G159" s="71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4"/>
      <c r="AC159" s="94"/>
      <c r="AD159" s="94"/>
      <c r="AE159" s="94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94"/>
    </row>
    <row r="160" spans="1:48" s="107" customFormat="1" ht="15.75">
      <c r="A160" s="104" t="s">
        <v>17</v>
      </c>
      <c r="B160" s="105">
        <v>3941.7</v>
      </c>
      <c r="C160" s="80">
        <v>461000224</v>
      </c>
      <c r="D160" s="81">
        <v>45053</v>
      </c>
      <c r="E160" s="111">
        <v>3550</v>
      </c>
      <c r="F160" s="106">
        <v>3859.8987704049182</v>
      </c>
      <c r="G160" s="71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94"/>
    </row>
    <row r="161" spans="1:48" s="107" customFormat="1" ht="15.75">
      <c r="A161" s="104" t="s">
        <v>45</v>
      </c>
      <c r="B161" s="79">
        <v>3861.2</v>
      </c>
      <c r="C161" s="80">
        <v>451000004</v>
      </c>
      <c r="D161" s="81">
        <v>45053</v>
      </c>
      <c r="E161" s="111">
        <v>4150</v>
      </c>
      <c r="F161" s="106">
        <v>3902.0649819494583</v>
      </c>
      <c r="G161" s="71"/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4"/>
      <c r="AC161" s="94"/>
      <c r="AD161" s="94"/>
      <c r="AE161" s="94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94"/>
    </row>
    <row r="162" spans="1:48" s="107" customFormat="1" ht="15.75">
      <c r="A162" s="104" t="s">
        <v>44</v>
      </c>
      <c r="B162" s="79">
        <v>4035.45</v>
      </c>
      <c r="C162" s="80">
        <v>451000005</v>
      </c>
      <c r="D162" s="81">
        <v>45052</v>
      </c>
      <c r="E162" s="111">
        <v>4150</v>
      </c>
      <c r="F162" s="106">
        <v>4055.5993205223485</v>
      </c>
      <c r="G162" s="71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</row>
    <row r="163" spans="1:48" s="107" customFormat="1" ht="15.75">
      <c r="A163" s="104" t="s">
        <v>45</v>
      </c>
      <c r="B163" s="105">
        <v>3879.7</v>
      </c>
      <c r="C163" s="80">
        <v>461000005</v>
      </c>
      <c r="D163" s="81">
        <v>45054</v>
      </c>
      <c r="E163" s="111">
        <v>4150</v>
      </c>
      <c r="F163" s="106">
        <v>4070.8589385474861</v>
      </c>
      <c r="G163" s="71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94"/>
    </row>
    <row r="164" spans="1:48" s="107" customFormat="1" ht="15.75">
      <c r="A164" s="104" t="s">
        <v>44</v>
      </c>
      <c r="B164" s="79">
        <v>4065.75</v>
      </c>
      <c r="C164" s="80">
        <v>451000006</v>
      </c>
      <c r="D164" s="81">
        <v>45054</v>
      </c>
      <c r="E164" s="111">
        <v>4150</v>
      </c>
      <c r="F164" s="106">
        <v>3973.656256639048</v>
      </c>
      <c r="G164" s="71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94"/>
    </row>
    <row r="165" spans="1:48" s="107" customFormat="1" ht="15.75">
      <c r="A165" s="104" t="s">
        <v>44</v>
      </c>
      <c r="B165" s="79">
        <v>3813.6</v>
      </c>
      <c r="C165" s="80">
        <v>451000007</v>
      </c>
      <c r="D165" s="81">
        <v>45056</v>
      </c>
      <c r="E165" s="111">
        <v>4150</v>
      </c>
      <c r="F165" s="106">
        <v>4109.325676255904</v>
      </c>
      <c r="G165" s="71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</row>
    <row r="166" spans="1:48" s="107" customFormat="1" ht="15.75">
      <c r="A166" s="104" t="s">
        <v>45</v>
      </c>
      <c r="B166" s="79">
        <v>3745.05</v>
      </c>
      <c r="C166" s="80">
        <v>451000005</v>
      </c>
      <c r="D166" s="81">
        <v>45055</v>
      </c>
      <c r="E166" s="111">
        <v>4150</v>
      </c>
      <c r="F166" s="106">
        <v>4104.517444981213</v>
      </c>
      <c r="G166" s="71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94"/>
    </row>
    <row r="167" spans="1:48" s="107" customFormat="1" ht="15.75">
      <c r="A167" s="104" t="s">
        <v>17</v>
      </c>
      <c r="B167" s="79">
        <v>4026.2</v>
      </c>
      <c r="C167" s="80">
        <v>451000051</v>
      </c>
      <c r="D167" s="81">
        <v>45057</v>
      </c>
      <c r="E167" s="111">
        <v>4150</v>
      </c>
      <c r="F167" s="106">
        <v>4193</v>
      </c>
      <c r="G167" s="71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94"/>
    </row>
    <row r="168" spans="1:48" s="107" customFormat="1" ht="15.75">
      <c r="A168" s="104" t="s">
        <v>44</v>
      </c>
      <c r="B168" s="105">
        <v>3833.4</v>
      </c>
      <c r="C168" s="80">
        <v>461000125</v>
      </c>
      <c r="D168" s="81">
        <v>45058</v>
      </c>
      <c r="E168" s="111">
        <v>4150</v>
      </c>
      <c r="F168" s="106">
        <v>4145</v>
      </c>
      <c r="G168" s="71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</row>
    <row r="169" spans="1:48" s="107" customFormat="1" ht="15.75">
      <c r="A169" s="104" t="s">
        <v>17</v>
      </c>
      <c r="B169" s="105">
        <v>4032.75</v>
      </c>
      <c r="C169" s="80">
        <v>461000226</v>
      </c>
      <c r="D169" s="81">
        <v>45058</v>
      </c>
      <c r="E169" s="111">
        <v>3550</v>
      </c>
      <c r="F169" s="106">
        <v>4085</v>
      </c>
      <c r="G169" s="71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</row>
    <row r="170" spans="1:48" s="107" customFormat="1" ht="15.75">
      <c r="A170" s="104" t="s">
        <v>44</v>
      </c>
      <c r="B170" s="105">
        <v>3932.15</v>
      </c>
      <c r="C170" s="80">
        <v>451000008</v>
      </c>
      <c r="D170" s="81">
        <v>45058</v>
      </c>
      <c r="E170" s="111">
        <v>4150</v>
      </c>
      <c r="F170" s="106">
        <v>4146</v>
      </c>
      <c r="G170" s="71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</row>
    <row r="171" spans="1:48" s="107" customFormat="1" ht="15.75">
      <c r="A171" s="104" t="s">
        <v>17</v>
      </c>
      <c r="B171" s="105">
        <v>3966.85</v>
      </c>
      <c r="C171" s="80">
        <v>461000227</v>
      </c>
      <c r="D171" s="81">
        <v>45059</v>
      </c>
      <c r="E171" s="106">
        <v>3859.8487519999994</v>
      </c>
      <c r="F171" s="106">
        <v>4028</v>
      </c>
      <c r="G171" s="71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</row>
    <row r="172" spans="1:48" s="107" customFormat="1" ht="15.75">
      <c r="A172" s="104" t="s">
        <v>17</v>
      </c>
      <c r="B172" s="105">
        <v>3988.45</v>
      </c>
      <c r="C172" s="80">
        <v>451000050</v>
      </c>
      <c r="D172" s="81">
        <v>45056</v>
      </c>
      <c r="E172" s="112">
        <v>4150</v>
      </c>
      <c r="F172" s="106">
        <v>4143</v>
      </c>
      <c r="G172" s="71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94"/>
    </row>
    <row r="173" spans="1:48" s="107" customFormat="1" ht="15.75">
      <c r="A173" s="104" t="s">
        <v>17</v>
      </c>
      <c r="B173" s="105">
        <v>3937.8</v>
      </c>
      <c r="C173" s="80">
        <v>461000228</v>
      </c>
      <c r="D173" s="81">
        <v>45060</v>
      </c>
      <c r="E173" s="106">
        <v>3859.8487519999994</v>
      </c>
      <c r="F173" s="106">
        <v>4144</v>
      </c>
      <c r="G173" s="71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94"/>
    </row>
    <row r="174" spans="1:48" s="107" customFormat="1" ht="15.75">
      <c r="A174" s="104" t="s">
        <v>17</v>
      </c>
      <c r="B174" s="105">
        <v>3837</v>
      </c>
      <c r="C174" s="80">
        <v>451000052</v>
      </c>
      <c r="D174" s="81">
        <v>45061</v>
      </c>
      <c r="E174" s="106">
        <v>3254.8917753333335</v>
      </c>
      <c r="F174" s="106">
        <v>4188</v>
      </c>
      <c r="G174" s="71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</row>
    <row r="175" spans="1:48" s="107" customFormat="1" ht="15.75">
      <c r="A175" s="104" t="s">
        <v>17</v>
      </c>
      <c r="B175" s="105">
        <v>4004.9</v>
      </c>
      <c r="C175" s="80">
        <v>451000053</v>
      </c>
      <c r="D175" s="81">
        <v>45062</v>
      </c>
      <c r="E175" s="106">
        <v>3254.8917753333335</v>
      </c>
      <c r="F175" s="106">
        <v>4134</v>
      </c>
      <c r="G175" s="71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</row>
    <row r="176" spans="1:48" s="107" customFormat="1" ht="15.75">
      <c r="A176" s="104" t="s">
        <v>44</v>
      </c>
      <c r="B176" s="105">
        <v>3866.35</v>
      </c>
      <c r="C176" s="80">
        <v>461000126</v>
      </c>
      <c r="D176" s="81">
        <v>45064</v>
      </c>
      <c r="E176" s="112">
        <v>4150</v>
      </c>
      <c r="F176" s="106">
        <v>4181</v>
      </c>
      <c r="G176" s="71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94"/>
      <c r="AA176" s="94"/>
      <c r="AB176" s="94"/>
      <c r="AC176" s="94"/>
      <c r="AD176" s="94"/>
      <c r="AE176" s="94"/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94"/>
    </row>
    <row r="177" spans="1:48" s="107" customFormat="1" ht="15.75">
      <c r="A177" s="104" t="s">
        <v>17</v>
      </c>
      <c r="B177" s="105">
        <v>3953.1</v>
      </c>
      <c r="C177" s="80">
        <v>461000229</v>
      </c>
      <c r="D177" s="81">
        <v>45064</v>
      </c>
      <c r="E177" s="106">
        <v>3600.3540104752365</v>
      </c>
      <c r="F177" s="106">
        <v>4199</v>
      </c>
      <c r="G177" s="71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</row>
    <row r="178" spans="1:48" s="107" customFormat="1" ht="15.75">
      <c r="A178" s="104" t="s">
        <v>17</v>
      </c>
      <c r="B178" s="105">
        <v>3928.2</v>
      </c>
      <c r="C178" s="80">
        <v>461000230</v>
      </c>
      <c r="D178" s="81">
        <v>45066</v>
      </c>
      <c r="E178" s="106">
        <v>3254.8917753333335</v>
      </c>
      <c r="F178" s="106">
        <v>4172</v>
      </c>
      <c r="G178" s="71"/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4"/>
      <c r="AC178" s="94"/>
      <c r="AD178" s="94"/>
      <c r="AE178" s="94"/>
      <c r="AF178" s="94"/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94"/>
    </row>
    <row r="179" spans="1:48" s="107" customFormat="1" ht="15.75">
      <c r="A179" s="104" t="s">
        <v>17</v>
      </c>
      <c r="B179" s="105">
        <v>4034.6</v>
      </c>
      <c r="C179" s="80">
        <v>451000054</v>
      </c>
      <c r="D179" s="81">
        <v>45067</v>
      </c>
      <c r="E179" s="106">
        <v>3600.3540104752365</v>
      </c>
      <c r="F179" s="106">
        <v>4218</v>
      </c>
      <c r="G179" s="71"/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94"/>
      <c r="AE179" s="94"/>
      <c r="AF179" s="94"/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94"/>
    </row>
    <row r="180" spans="1:48" s="107" customFormat="1" ht="15.75">
      <c r="A180" s="104" t="s">
        <v>44</v>
      </c>
      <c r="B180" s="105">
        <v>3829</v>
      </c>
      <c r="C180" s="80">
        <v>461000127</v>
      </c>
      <c r="D180" s="81">
        <v>45070</v>
      </c>
      <c r="E180" s="106">
        <v>4272.6711147688748</v>
      </c>
      <c r="F180" s="106">
        <v>4180</v>
      </c>
      <c r="G180" s="71"/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94"/>
      <c r="AE180" s="94"/>
      <c r="AF180" s="94"/>
      <c r="AG180" s="94"/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</row>
    <row r="181" spans="1:48" s="107" customFormat="1" ht="15.75">
      <c r="A181" s="104" t="s">
        <v>17</v>
      </c>
      <c r="B181" s="105">
        <v>4011.95</v>
      </c>
      <c r="C181" s="80">
        <v>451000058</v>
      </c>
      <c r="D181" s="81">
        <v>45071</v>
      </c>
      <c r="E181" s="106">
        <v>4272.6711147688748</v>
      </c>
      <c r="F181" s="106">
        <v>4193</v>
      </c>
      <c r="G181" s="71"/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94"/>
      <c r="AE181" s="94"/>
      <c r="AF181" s="94"/>
      <c r="AG181" s="94"/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94"/>
    </row>
    <row r="182" spans="1:48" s="107" customFormat="1" ht="15.75">
      <c r="A182" s="104" t="s">
        <v>44</v>
      </c>
      <c r="B182" s="105">
        <v>3724.4</v>
      </c>
      <c r="C182" s="80">
        <v>461000128</v>
      </c>
      <c r="D182" s="81">
        <v>45071</v>
      </c>
      <c r="E182" s="111">
        <v>4150</v>
      </c>
      <c r="F182" s="106">
        <v>4203</v>
      </c>
      <c r="G182" s="71"/>
      <c r="H182" s="94"/>
      <c r="I182" s="94"/>
      <c r="J182" s="94"/>
      <c r="K182" s="94"/>
      <c r="L182" s="94"/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94"/>
      <c r="AA182" s="94"/>
      <c r="AB182" s="94"/>
      <c r="AC182" s="94"/>
      <c r="AD182" s="94"/>
      <c r="AE182" s="94"/>
      <c r="AF182" s="94"/>
      <c r="AG182" s="94"/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94"/>
    </row>
    <row r="183" spans="1:48" s="107" customFormat="1" ht="15.75">
      <c r="A183" s="104" t="s">
        <v>17</v>
      </c>
      <c r="B183" s="79">
        <v>3966.65</v>
      </c>
      <c r="C183" s="80">
        <v>461000231</v>
      </c>
      <c r="D183" s="81">
        <v>45072</v>
      </c>
      <c r="E183" s="106">
        <v>4272.6711147688748</v>
      </c>
      <c r="F183" s="106">
        <v>4230</v>
      </c>
      <c r="G183" s="71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  <c r="AC183" s="94"/>
      <c r="AD183" s="94"/>
      <c r="AE183" s="94"/>
      <c r="AF183" s="94"/>
      <c r="AG183" s="94"/>
      <c r="AH183" s="94"/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</row>
    <row r="184" spans="1:48" s="107" customFormat="1" ht="15.75">
      <c r="A184" s="104" t="s">
        <v>17</v>
      </c>
      <c r="B184" s="105">
        <v>4010</v>
      </c>
      <c r="C184" s="80">
        <v>451000055</v>
      </c>
      <c r="D184" s="81">
        <v>45068</v>
      </c>
      <c r="E184" s="106">
        <v>3600.3540104752365</v>
      </c>
      <c r="F184" s="106">
        <v>4184</v>
      </c>
      <c r="G184" s="71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  <c r="AB184" s="94"/>
      <c r="AC184" s="94"/>
      <c r="AD184" s="94"/>
      <c r="AE184" s="94"/>
      <c r="AF184" s="94"/>
      <c r="AG184" s="94"/>
      <c r="AH184" s="94"/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94"/>
    </row>
    <row r="185" spans="1:48" s="107" customFormat="1" ht="15.75">
      <c r="A185" s="104" t="s">
        <v>17</v>
      </c>
      <c r="B185" s="79">
        <v>4047.2</v>
      </c>
      <c r="C185" s="80">
        <v>461000232</v>
      </c>
      <c r="D185" s="81">
        <v>45073</v>
      </c>
      <c r="E185" s="106">
        <v>3600.3540104752365</v>
      </c>
      <c r="F185" s="106">
        <v>4180</v>
      </c>
      <c r="G185" s="71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94"/>
      <c r="T185" s="94"/>
      <c r="U185" s="94"/>
      <c r="V185" s="94"/>
      <c r="W185" s="94"/>
      <c r="X185" s="94"/>
      <c r="Y185" s="94"/>
      <c r="Z185" s="94"/>
      <c r="AA185" s="94"/>
      <c r="AB185" s="94"/>
      <c r="AC185" s="94"/>
      <c r="AD185" s="94"/>
      <c r="AE185" s="94"/>
      <c r="AF185" s="94"/>
      <c r="AG185" s="94"/>
      <c r="AH185" s="94"/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94"/>
    </row>
    <row r="186" spans="1:48" s="107" customFormat="1" ht="15.75">
      <c r="A186" s="104" t="s">
        <v>17</v>
      </c>
      <c r="B186" s="79">
        <v>4041.05</v>
      </c>
      <c r="C186" s="80">
        <v>451000059</v>
      </c>
      <c r="D186" s="81">
        <v>45075</v>
      </c>
      <c r="E186" s="111">
        <v>4150</v>
      </c>
      <c r="F186" s="106">
        <v>4225</v>
      </c>
      <c r="G186" s="71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4"/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</row>
    <row r="187" spans="1:48" s="107" customFormat="1" ht="15.75">
      <c r="A187" s="104" t="s">
        <v>17</v>
      </c>
      <c r="B187" s="79">
        <v>3857.7</v>
      </c>
      <c r="C187" s="80">
        <v>461000233</v>
      </c>
      <c r="D187" s="81">
        <v>45074</v>
      </c>
      <c r="E187" s="106">
        <v>4272.6711147688748</v>
      </c>
      <c r="F187" s="106">
        <v>4121</v>
      </c>
      <c r="G187" s="71"/>
      <c r="H187" s="94"/>
      <c r="I187" s="94"/>
      <c r="J187" s="94"/>
      <c r="K187" s="94"/>
      <c r="L187" s="94"/>
      <c r="M187" s="94"/>
      <c r="N187" s="94"/>
      <c r="O187" s="94"/>
      <c r="P187" s="94"/>
      <c r="Q187" s="94"/>
      <c r="R187" s="94"/>
      <c r="S187" s="94"/>
      <c r="T187" s="94"/>
      <c r="U187" s="94"/>
      <c r="V187" s="94"/>
      <c r="W187" s="94"/>
      <c r="X187" s="94"/>
      <c r="Y187" s="94"/>
      <c r="Z187" s="94"/>
      <c r="AA187" s="94"/>
      <c r="AB187" s="94"/>
      <c r="AC187" s="94"/>
      <c r="AD187" s="94"/>
      <c r="AE187" s="94"/>
      <c r="AF187" s="94"/>
      <c r="AG187" s="94"/>
      <c r="AH187" s="94"/>
      <c r="AI187" s="94"/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94"/>
    </row>
    <row r="188" spans="1:48" s="107" customFormat="1" ht="15.75">
      <c r="A188" s="104" t="s">
        <v>17</v>
      </c>
      <c r="B188" s="79">
        <v>4015.45</v>
      </c>
      <c r="C188" s="80">
        <v>461000234</v>
      </c>
      <c r="D188" s="81">
        <v>45076</v>
      </c>
      <c r="E188" s="106">
        <v>4272.6711147688748</v>
      </c>
      <c r="F188" s="106">
        <v>4182</v>
      </c>
      <c r="G188" s="71"/>
      <c r="H188" s="94"/>
      <c r="I188" s="94"/>
      <c r="J188" s="94"/>
      <c r="K188" s="94"/>
      <c r="L188" s="94"/>
      <c r="M188" s="94"/>
      <c r="N188" s="94"/>
      <c r="O188" s="94"/>
      <c r="P188" s="94"/>
      <c r="Q188" s="94"/>
      <c r="R188" s="94"/>
      <c r="S188" s="94"/>
      <c r="T188" s="94"/>
      <c r="U188" s="94"/>
      <c r="V188" s="94"/>
      <c r="W188" s="94"/>
      <c r="X188" s="94"/>
      <c r="Y188" s="94"/>
      <c r="Z188" s="94"/>
      <c r="AA188" s="94"/>
      <c r="AB188" s="94"/>
      <c r="AC188" s="94"/>
      <c r="AD188" s="94"/>
      <c r="AE188" s="94"/>
      <c r="AF188" s="94"/>
      <c r="AG188" s="94"/>
      <c r="AH188" s="94"/>
      <c r="AI188" s="94"/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94"/>
    </row>
    <row r="189" spans="1:48" s="107" customFormat="1" ht="15.75">
      <c r="A189" s="104" t="s">
        <v>75</v>
      </c>
      <c r="B189" s="105">
        <v>3959.95</v>
      </c>
      <c r="C189" s="80">
        <v>162000002</v>
      </c>
      <c r="D189" s="81">
        <v>45071</v>
      </c>
      <c r="E189" s="111">
        <v>4150</v>
      </c>
      <c r="F189" s="106">
        <v>4268</v>
      </c>
      <c r="G189" s="71"/>
      <c r="H189" s="113"/>
      <c r="I189" s="94"/>
      <c r="J189" s="94"/>
      <c r="K189" s="94"/>
      <c r="L189" s="94"/>
      <c r="M189" s="94"/>
      <c r="N189" s="94"/>
      <c r="O189" s="94"/>
      <c r="P189" s="94"/>
      <c r="Q189" s="94"/>
      <c r="R189" s="94"/>
      <c r="S189" s="94"/>
      <c r="T189" s="94"/>
      <c r="U189" s="94"/>
      <c r="V189" s="94"/>
      <c r="W189" s="94"/>
      <c r="X189" s="94"/>
      <c r="Y189" s="94"/>
      <c r="Z189" s="94"/>
      <c r="AA189" s="94"/>
      <c r="AB189" s="94"/>
      <c r="AC189" s="94"/>
      <c r="AD189" s="94"/>
      <c r="AE189" s="94"/>
      <c r="AF189" s="94"/>
      <c r="AG189" s="94"/>
      <c r="AH189" s="94"/>
      <c r="AI189" s="94"/>
      <c r="AJ189" s="94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</row>
    <row r="190" spans="1:48">
      <c r="A190" s="114"/>
      <c r="B190" s="115">
        <f>SUM(B4:B189)</f>
        <v>628501.91055036476</v>
      </c>
      <c r="C190" s="116"/>
      <c r="D190" s="117"/>
      <c r="E190" s="118">
        <f>SUMPRODUCT($B$4:$B$189,E4:E189)/($B$190)</f>
        <v>3983.006763876363</v>
      </c>
      <c r="F190" s="118">
        <f>ROUND(SUMPRODUCT($B$4:$B$189,F4:F189)/($B$190),0)</f>
        <v>3203</v>
      </c>
      <c r="G190" s="84"/>
      <c r="H190" s="94"/>
      <c r="I190" s="94"/>
      <c r="J190" s="94"/>
      <c r="K190" s="94"/>
      <c r="L190" s="94"/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94"/>
      <c r="AA190" s="94"/>
      <c r="AB190" s="94"/>
      <c r="AC190" s="94"/>
      <c r="AD190" s="94"/>
      <c r="AE190" s="94"/>
      <c r="AF190" s="94"/>
      <c r="AG190" s="94"/>
      <c r="AH190" s="94"/>
      <c r="AI190" s="94"/>
      <c r="AJ190" s="94"/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94"/>
    </row>
    <row r="191" spans="1:48" ht="13.9" customHeight="1">
      <c r="A191" s="71"/>
      <c r="C191" s="119"/>
      <c r="D191" s="119"/>
      <c r="E191" s="119"/>
      <c r="F191" s="120"/>
      <c r="H191" s="94"/>
      <c r="I191" s="94"/>
      <c r="J191" s="94"/>
      <c r="K191" s="94"/>
      <c r="L191" s="94"/>
      <c r="M191" s="94"/>
      <c r="N191" s="94"/>
      <c r="O191" s="94"/>
      <c r="P191" s="94"/>
      <c r="Q191" s="94"/>
      <c r="R191" s="94"/>
      <c r="S191" s="94"/>
      <c r="T191" s="94"/>
      <c r="U191" s="94"/>
      <c r="V191" s="94"/>
      <c r="W191" s="94"/>
      <c r="X191" s="94"/>
      <c r="Y191" s="94"/>
      <c r="Z191" s="94"/>
      <c r="AA191" s="94"/>
      <c r="AB191" s="94"/>
      <c r="AC191" s="94"/>
      <c r="AD191" s="94"/>
      <c r="AE191" s="94"/>
      <c r="AF191" s="94"/>
      <c r="AG191" s="94"/>
      <c r="AH191" s="94"/>
      <c r="AI191" s="94"/>
      <c r="AJ191" s="94"/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94"/>
    </row>
    <row r="192" spans="1:48" s="126" customFormat="1" ht="15.75">
      <c r="A192" s="91" t="s">
        <v>76</v>
      </c>
      <c r="B192" s="121"/>
      <c r="C192" s="122"/>
      <c r="D192" s="123"/>
      <c r="E192" s="124"/>
      <c r="F192" s="124"/>
      <c r="G192" s="122"/>
      <c r="H192" s="125"/>
      <c r="I192" s="125"/>
      <c r="J192" s="125"/>
      <c r="K192" s="125"/>
      <c r="L192" s="125"/>
      <c r="M192" s="125"/>
      <c r="N192" s="125"/>
      <c r="O192" s="125"/>
      <c r="P192" s="125"/>
      <c r="Q192" s="125"/>
      <c r="R192" s="125"/>
      <c r="S192" s="125"/>
      <c r="T192" s="125"/>
      <c r="U192" s="125"/>
      <c r="V192" s="125"/>
      <c r="W192" s="125"/>
      <c r="X192" s="125"/>
      <c r="Y192" s="125"/>
      <c r="Z192" s="125"/>
      <c r="AA192" s="125"/>
      <c r="AB192" s="125"/>
      <c r="AC192" s="125"/>
      <c r="AD192" s="125"/>
      <c r="AE192" s="125"/>
      <c r="AF192" s="125"/>
      <c r="AG192" s="125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  <c r="AV192" s="125"/>
    </row>
    <row r="193" spans="1:15" s="126" customFormat="1">
      <c r="A193" s="127" t="s">
        <v>77</v>
      </c>
      <c r="B193" s="128"/>
      <c r="D193" s="123"/>
      <c r="E193" s="124"/>
      <c r="F193" s="124"/>
      <c r="G193" s="122"/>
      <c r="H193" s="122"/>
      <c r="I193" s="129"/>
      <c r="J193" s="129"/>
      <c r="K193" s="129"/>
      <c r="L193" s="129"/>
      <c r="M193" s="129"/>
      <c r="N193" s="122"/>
      <c r="O193" s="122"/>
    </row>
    <row r="194" spans="1:15" s="126" customFormat="1">
      <c r="A194" s="127" t="s">
        <v>78</v>
      </c>
      <c r="B194" s="128"/>
      <c r="D194" s="123"/>
      <c r="E194" s="124"/>
      <c r="F194" s="124"/>
      <c r="G194" s="122"/>
      <c r="H194" s="122"/>
      <c r="I194" s="129"/>
      <c r="J194" s="129"/>
      <c r="K194" s="129"/>
      <c r="L194" s="129"/>
      <c r="M194" s="129"/>
      <c r="N194" s="122"/>
      <c r="O194" s="122"/>
    </row>
    <row r="195" spans="1:15" s="126" customFormat="1" ht="16.149999999999999" customHeight="1">
      <c r="A195" s="127" t="s">
        <v>79</v>
      </c>
      <c r="B195" s="130"/>
      <c r="C195" s="130"/>
      <c r="D195" s="130"/>
      <c r="E195" s="130"/>
      <c r="F195" s="130"/>
      <c r="G195" s="122"/>
      <c r="H195" s="122"/>
      <c r="I195" s="129"/>
      <c r="J195" s="129"/>
      <c r="K195" s="129"/>
      <c r="L195" s="129"/>
      <c r="M195" s="129"/>
      <c r="N195" s="122"/>
      <c r="O195" s="122"/>
    </row>
    <row r="196" spans="1:15" s="126" customFormat="1" ht="16.149999999999999" customHeight="1">
      <c r="A196" s="30" t="s">
        <v>80</v>
      </c>
      <c r="B196" s="130"/>
      <c r="C196" s="130"/>
      <c r="D196" s="130"/>
      <c r="E196" s="130"/>
      <c r="F196" s="130"/>
      <c r="G196" s="122"/>
      <c r="H196" s="122"/>
      <c r="I196" s="129"/>
      <c r="J196" s="129"/>
      <c r="K196" s="129"/>
      <c r="L196" s="129"/>
      <c r="M196" s="129"/>
      <c r="N196" s="122"/>
      <c r="O196" s="122"/>
    </row>
    <row r="197" spans="1:15" s="126" customFormat="1" ht="15.6" customHeight="1">
      <c r="A197" s="127" t="s">
        <v>50</v>
      </c>
      <c r="B197" s="131"/>
      <c r="C197" s="131"/>
      <c r="D197" s="131"/>
      <c r="E197" s="131"/>
      <c r="F197" s="131"/>
    </row>
    <row r="198" spans="1:15" s="126" customFormat="1">
      <c r="A198" s="132" t="s">
        <v>23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"/>
  <sheetViews>
    <sheetView workbookViewId="0">
      <selection activeCell="A11" sqref="A11"/>
    </sheetView>
  </sheetViews>
  <sheetFormatPr defaultColWidth="10.7109375" defaultRowHeight="15"/>
  <cols>
    <col min="1" max="1" width="29.140625" style="134" customWidth="1"/>
    <col min="2" max="2" width="17.7109375" style="134" customWidth="1"/>
    <col min="3" max="3" width="16.42578125" style="134" customWidth="1"/>
    <col min="4" max="4" width="16.28515625" style="134" customWidth="1"/>
    <col min="5" max="5" width="14.85546875" style="134" customWidth="1"/>
    <col min="6" max="6" width="17.28515625" style="134" customWidth="1"/>
    <col min="7" max="9" width="10.7109375" style="134"/>
    <col min="10" max="10" width="13.7109375" style="134" bestFit="1" customWidth="1"/>
    <col min="11" max="11" width="10.7109375" style="134"/>
    <col min="12" max="12" width="16.28515625" style="134" customWidth="1"/>
    <col min="13" max="16384" width="10.7109375" style="134"/>
  </cols>
  <sheetData>
    <row r="1" spans="1:12" ht="18.75">
      <c r="A1" s="133" t="s">
        <v>81</v>
      </c>
      <c r="B1" s="133"/>
      <c r="C1" s="133"/>
      <c r="D1" s="133"/>
      <c r="E1" s="133"/>
      <c r="F1" s="133"/>
    </row>
    <row r="2" spans="1:12">
      <c r="A2" s="135"/>
    </row>
    <row r="3" spans="1:12" ht="25.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12" ht="22.15" customHeight="1">
      <c r="A4" s="136" t="s">
        <v>6</v>
      </c>
      <c r="B4" s="137">
        <v>34624.37000000001</v>
      </c>
      <c r="C4" s="138"/>
      <c r="D4" s="139"/>
      <c r="E4" s="140">
        <v>3902.8963932630518</v>
      </c>
      <c r="F4" s="140">
        <v>3075.2204565312459</v>
      </c>
      <c r="G4" s="134">
        <v>34624.37000000001</v>
      </c>
      <c r="H4" s="134">
        <v>0</v>
      </c>
      <c r="I4" s="134">
        <v>3902.8963932630518</v>
      </c>
      <c r="J4" s="134">
        <v>3417.5866948644971</v>
      </c>
      <c r="K4" s="134">
        <v>3075.2204565312459</v>
      </c>
    </row>
    <row r="5" spans="1:12" ht="22.15" customHeight="1">
      <c r="A5" s="136" t="s">
        <v>7</v>
      </c>
      <c r="B5" s="137"/>
      <c r="C5" s="138"/>
      <c r="D5" s="139"/>
      <c r="E5" s="140"/>
      <c r="F5" s="140"/>
    </row>
    <row r="6" spans="1:12" ht="15.75">
      <c r="A6" s="141" t="s">
        <v>35</v>
      </c>
      <c r="B6" s="142">
        <v>3572.6</v>
      </c>
      <c r="C6" s="143">
        <v>162000192</v>
      </c>
      <c r="D6" s="144">
        <v>45077</v>
      </c>
      <c r="E6" s="145">
        <v>4180</v>
      </c>
      <c r="F6" s="145">
        <v>2660</v>
      </c>
      <c r="L6" s="146"/>
    </row>
    <row r="7" spans="1:12" ht="30">
      <c r="A7" s="141" t="s">
        <v>13</v>
      </c>
      <c r="B7" s="142">
        <v>3971.55</v>
      </c>
      <c r="C7" s="143">
        <v>162002150</v>
      </c>
      <c r="D7" s="144">
        <v>45080</v>
      </c>
      <c r="E7" s="145">
        <v>4015</v>
      </c>
      <c r="F7" s="145">
        <v>2243</v>
      </c>
      <c r="G7" s="147"/>
      <c r="J7" s="147"/>
      <c r="K7" s="147"/>
    </row>
    <row r="8" spans="1:12" ht="15.75">
      <c r="A8" s="141" t="s">
        <v>9</v>
      </c>
      <c r="B8" s="142">
        <v>1266.73</v>
      </c>
      <c r="C8" s="143">
        <v>161009632</v>
      </c>
      <c r="D8" s="144">
        <v>45080</v>
      </c>
      <c r="E8" s="145">
        <v>4378</v>
      </c>
      <c r="F8" s="145">
        <v>3950</v>
      </c>
      <c r="J8" s="147"/>
      <c r="K8" s="147"/>
    </row>
    <row r="9" spans="1:12" ht="15.75">
      <c r="A9" s="141" t="s">
        <v>10</v>
      </c>
      <c r="B9" s="142">
        <v>2580.0700000000002</v>
      </c>
      <c r="C9" s="143">
        <v>161009632</v>
      </c>
      <c r="D9" s="144">
        <v>45080</v>
      </c>
      <c r="E9" s="145">
        <v>4573</v>
      </c>
      <c r="F9" s="145">
        <v>4067</v>
      </c>
      <c r="L9" s="146"/>
    </row>
    <row r="10" spans="1:12" ht="18" customHeight="1">
      <c r="A10" s="141" t="s">
        <v>9</v>
      </c>
      <c r="B10" s="142">
        <v>1247.69</v>
      </c>
      <c r="C10" s="143">
        <v>151000410</v>
      </c>
      <c r="D10" s="144">
        <v>45082</v>
      </c>
      <c r="E10" s="145">
        <v>4545</v>
      </c>
      <c r="F10" s="145">
        <v>3360</v>
      </c>
    </row>
    <row r="11" spans="1:12" ht="15.75">
      <c r="A11" s="141" t="s">
        <v>10</v>
      </c>
      <c r="B11" s="142">
        <v>2666.76</v>
      </c>
      <c r="C11" s="143">
        <v>151000410</v>
      </c>
      <c r="D11" s="144">
        <v>45082</v>
      </c>
      <c r="E11" s="145">
        <v>4434</v>
      </c>
      <c r="F11" s="145">
        <v>3878</v>
      </c>
    </row>
    <row r="12" spans="1:12" ht="30">
      <c r="A12" s="141" t="s">
        <v>11</v>
      </c>
      <c r="B12" s="142">
        <v>3956</v>
      </c>
      <c r="C12" s="143">
        <v>151000279</v>
      </c>
      <c r="D12" s="144">
        <v>45085</v>
      </c>
      <c r="E12" s="145">
        <v>4238</v>
      </c>
      <c r="F12" s="145">
        <v>2087</v>
      </c>
      <c r="L12" s="146"/>
    </row>
    <row r="13" spans="1:12" ht="15.75">
      <c r="A13" s="141" t="s">
        <v>9</v>
      </c>
      <c r="B13" s="142">
        <v>1165.45</v>
      </c>
      <c r="C13" s="143">
        <v>161009639</v>
      </c>
      <c r="D13" s="144">
        <v>45087</v>
      </c>
      <c r="E13" s="145">
        <v>4814</v>
      </c>
      <c r="F13" s="145">
        <v>3408</v>
      </c>
    </row>
    <row r="14" spans="1:12" ht="15.75">
      <c r="A14" s="141" t="s">
        <v>10</v>
      </c>
      <c r="B14" s="142">
        <v>2648.85</v>
      </c>
      <c r="C14" s="143">
        <v>161009639</v>
      </c>
      <c r="D14" s="144">
        <v>45087</v>
      </c>
      <c r="E14" s="145">
        <v>4590</v>
      </c>
      <c r="F14" s="145">
        <v>3398</v>
      </c>
    </row>
    <row r="15" spans="1:12" ht="30">
      <c r="A15" s="141" t="s">
        <v>13</v>
      </c>
      <c r="B15" s="142">
        <v>3954.65</v>
      </c>
      <c r="C15" s="143">
        <v>162002178</v>
      </c>
      <c r="D15" s="144">
        <v>45090</v>
      </c>
      <c r="E15" s="145">
        <v>3621</v>
      </c>
      <c r="F15" s="145">
        <v>2163</v>
      </c>
      <c r="L15" s="146"/>
    </row>
    <row r="16" spans="1:12" ht="15.75">
      <c r="A16" s="141" t="s">
        <v>35</v>
      </c>
      <c r="B16" s="142">
        <v>3800.7</v>
      </c>
      <c r="C16" s="143">
        <v>162000202</v>
      </c>
      <c r="D16" s="144">
        <v>45092</v>
      </c>
      <c r="E16" s="145">
        <v>4943</v>
      </c>
      <c r="F16" s="145">
        <v>2691</v>
      </c>
    </row>
    <row r="17" spans="1:12" ht="30">
      <c r="A17" s="141" t="s">
        <v>11</v>
      </c>
      <c r="B17" s="142">
        <v>4043.35</v>
      </c>
      <c r="C17" s="143">
        <v>161000089</v>
      </c>
      <c r="D17" s="144">
        <v>45096</v>
      </c>
      <c r="E17" s="145">
        <v>4008</v>
      </c>
      <c r="F17" s="145">
        <v>3582</v>
      </c>
    </row>
    <row r="18" spans="1:12" ht="30">
      <c r="A18" s="141" t="s">
        <v>8</v>
      </c>
      <c r="B18" s="142">
        <v>3874.3</v>
      </c>
      <c r="C18" s="143">
        <v>162002200</v>
      </c>
      <c r="D18" s="144">
        <v>45097</v>
      </c>
      <c r="E18" s="145">
        <v>3906</v>
      </c>
      <c r="F18" s="145">
        <v>2348</v>
      </c>
    </row>
    <row r="19" spans="1:12" ht="18" customHeight="1">
      <c r="A19" s="141" t="s">
        <v>9</v>
      </c>
      <c r="B19" s="142">
        <v>1138.77</v>
      </c>
      <c r="C19" s="143">
        <v>151000426</v>
      </c>
      <c r="D19" s="144">
        <v>45099</v>
      </c>
      <c r="E19" s="145">
        <v>4082</v>
      </c>
      <c r="F19" s="145">
        <v>2898</v>
      </c>
    </row>
    <row r="20" spans="1:12" ht="15.75">
      <c r="A20" s="141" t="s">
        <v>10</v>
      </c>
      <c r="B20" s="142">
        <v>2733.78</v>
      </c>
      <c r="C20" s="143">
        <v>151000426</v>
      </c>
      <c r="D20" s="144">
        <v>45099</v>
      </c>
      <c r="E20" s="145">
        <v>3567</v>
      </c>
      <c r="F20" s="145">
        <v>3539</v>
      </c>
    </row>
    <row r="21" spans="1:12" ht="15.75">
      <c r="A21" s="141" t="s">
        <v>68</v>
      </c>
      <c r="B21" s="142">
        <v>3800.2</v>
      </c>
      <c r="C21" s="143">
        <v>151000535</v>
      </c>
      <c r="D21" s="144">
        <v>45099</v>
      </c>
      <c r="E21" s="145">
        <v>3853</v>
      </c>
      <c r="F21" s="145">
        <v>4027</v>
      </c>
      <c r="L21" s="146"/>
    </row>
    <row r="22" spans="1:12" ht="15.75">
      <c r="A22" s="141" t="s">
        <v>33</v>
      </c>
      <c r="B22" s="142">
        <v>4096.8500000000004</v>
      </c>
      <c r="C22" s="143">
        <v>162000213</v>
      </c>
      <c r="D22" s="144">
        <v>45102</v>
      </c>
      <c r="E22" s="145">
        <v>4325</v>
      </c>
      <c r="F22" s="145">
        <v>3822</v>
      </c>
    </row>
    <row r="23" spans="1:12" ht="15.75">
      <c r="A23" s="141" t="s">
        <v>9</v>
      </c>
      <c r="B23" s="142">
        <v>1901.85</v>
      </c>
      <c r="C23" s="143">
        <v>161009675</v>
      </c>
      <c r="D23" s="144">
        <v>45106</v>
      </c>
      <c r="E23" s="145">
        <v>3960</v>
      </c>
      <c r="F23" s="145">
        <v>3005</v>
      </c>
    </row>
    <row r="24" spans="1:12" ht="15.75">
      <c r="A24" s="141" t="s">
        <v>10</v>
      </c>
      <c r="B24" s="142">
        <v>2017.2</v>
      </c>
      <c r="C24" s="143">
        <v>161009675</v>
      </c>
      <c r="D24" s="144">
        <v>45106</v>
      </c>
      <c r="E24" s="145">
        <v>3225</v>
      </c>
      <c r="F24" s="145">
        <v>3066</v>
      </c>
      <c r="L24" s="146"/>
    </row>
    <row r="25" spans="1:12" ht="15.75">
      <c r="A25" s="141" t="s">
        <v>82</v>
      </c>
      <c r="B25" s="142">
        <v>4028.55</v>
      </c>
      <c r="C25" s="143">
        <v>162000023</v>
      </c>
      <c r="D25" s="144">
        <v>45076</v>
      </c>
      <c r="E25" s="145">
        <v>4041</v>
      </c>
      <c r="F25" s="145">
        <v>2378</v>
      </c>
    </row>
    <row r="26" spans="1:12" ht="15.75">
      <c r="A26" s="141" t="s">
        <v>83</v>
      </c>
      <c r="B26" s="142">
        <v>4160.1499999999996</v>
      </c>
      <c r="C26" s="143">
        <v>462000009</v>
      </c>
      <c r="D26" s="144">
        <v>45078</v>
      </c>
      <c r="E26" s="145">
        <v>3082</v>
      </c>
      <c r="F26" s="145">
        <v>1674</v>
      </c>
    </row>
    <row r="27" spans="1:12" ht="15.75">
      <c r="A27" s="141" t="s">
        <v>82</v>
      </c>
      <c r="B27" s="142">
        <v>3898.3</v>
      </c>
      <c r="C27" s="143">
        <v>142000005</v>
      </c>
      <c r="D27" s="144">
        <v>45103</v>
      </c>
      <c r="E27" s="145">
        <v>4173</v>
      </c>
      <c r="F27" s="145">
        <v>4036</v>
      </c>
    </row>
    <row r="28" spans="1:12" ht="15.75">
      <c r="A28" s="141" t="s">
        <v>71</v>
      </c>
      <c r="B28" s="142">
        <v>3680.4</v>
      </c>
      <c r="C28" s="143">
        <v>162000025</v>
      </c>
      <c r="D28" s="144">
        <v>45079</v>
      </c>
      <c r="E28" s="145">
        <v>3808</v>
      </c>
      <c r="F28" s="145">
        <v>3620</v>
      </c>
      <c r="L28" s="146"/>
    </row>
    <row r="29" spans="1:12" ht="15.75">
      <c r="A29" s="141" t="s">
        <v>70</v>
      </c>
      <c r="B29" s="142">
        <v>3862.4</v>
      </c>
      <c r="C29" s="143">
        <v>162000038</v>
      </c>
      <c r="D29" s="144">
        <v>45091</v>
      </c>
      <c r="E29" s="145">
        <v>4015</v>
      </c>
      <c r="F29" s="145">
        <v>3419</v>
      </c>
      <c r="L29" s="146"/>
    </row>
    <row r="30" spans="1:12" ht="15.75">
      <c r="A30" s="141" t="s">
        <v>72</v>
      </c>
      <c r="B30" s="142">
        <v>3700.3</v>
      </c>
      <c r="C30" s="143">
        <v>162000040</v>
      </c>
      <c r="D30" s="144">
        <v>45093</v>
      </c>
      <c r="E30" s="145">
        <v>3412</v>
      </c>
      <c r="F30" s="145">
        <v>2530</v>
      </c>
    </row>
    <row r="31" spans="1:12" ht="15.75">
      <c r="A31" s="141" t="s">
        <v>57</v>
      </c>
      <c r="B31" s="142">
        <v>4035.3</v>
      </c>
      <c r="C31" s="143">
        <v>162000051</v>
      </c>
      <c r="D31" s="144">
        <v>45100</v>
      </c>
      <c r="E31" s="145">
        <v>3155</v>
      </c>
      <c r="F31" s="145">
        <v>3105</v>
      </c>
    </row>
    <row r="32" spans="1:12" ht="15.75">
      <c r="A32" s="141" t="s">
        <v>58</v>
      </c>
      <c r="B32" s="142">
        <v>3938.4</v>
      </c>
      <c r="C32" s="143">
        <v>462000011</v>
      </c>
      <c r="D32" s="144">
        <v>45086</v>
      </c>
      <c r="E32" s="148">
        <v>3550</v>
      </c>
      <c r="F32" s="145">
        <v>2623</v>
      </c>
      <c r="L32" s="146"/>
    </row>
    <row r="33" spans="1:12" ht="18" customHeight="1">
      <c r="A33" s="141" t="s">
        <v>44</v>
      </c>
      <c r="B33" s="142">
        <v>3842.85</v>
      </c>
      <c r="C33" s="143">
        <v>461000130</v>
      </c>
      <c r="D33" s="144">
        <v>45079</v>
      </c>
      <c r="E33" s="148">
        <v>4150</v>
      </c>
      <c r="F33" s="145">
        <v>3997</v>
      </c>
    </row>
    <row r="34" spans="1:12" ht="15.75">
      <c r="A34" s="141" t="s">
        <v>17</v>
      </c>
      <c r="B34" s="142">
        <v>3891.85</v>
      </c>
      <c r="C34" s="143">
        <v>451000061</v>
      </c>
      <c r="D34" s="144">
        <v>45084</v>
      </c>
      <c r="E34" s="145">
        <v>3615.082887204414</v>
      </c>
      <c r="F34" s="145">
        <v>3910</v>
      </c>
    </row>
    <row r="35" spans="1:12" ht="15.75">
      <c r="A35" s="141" t="s">
        <v>17</v>
      </c>
      <c r="B35" s="142">
        <v>4012.05</v>
      </c>
      <c r="C35" s="143">
        <v>461000239</v>
      </c>
      <c r="D35" s="144">
        <v>45095</v>
      </c>
      <c r="E35" s="148">
        <v>4150</v>
      </c>
      <c r="F35" s="145">
        <v>3950</v>
      </c>
      <c r="L35" s="146"/>
    </row>
    <row r="36" spans="1:12" ht="15.75">
      <c r="A36" s="141" t="s">
        <v>17</v>
      </c>
      <c r="B36" s="142">
        <v>3891.45</v>
      </c>
      <c r="C36" s="143">
        <v>461000243</v>
      </c>
      <c r="D36" s="144">
        <v>45102</v>
      </c>
      <c r="E36" s="149">
        <v>3875.188361376478</v>
      </c>
      <c r="F36" s="145">
        <v>3751</v>
      </c>
    </row>
    <row r="37" spans="1:12" ht="15.75">
      <c r="A37" s="141" t="s">
        <v>84</v>
      </c>
      <c r="B37" s="142">
        <v>3908.7</v>
      </c>
      <c r="C37" s="143">
        <v>481000224</v>
      </c>
      <c r="D37" s="144">
        <v>45103</v>
      </c>
      <c r="E37" s="149">
        <v>4808.5097353386964</v>
      </c>
      <c r="F37" s="145">
        <v>4808.5097353386964</v>
      </c>
    </row>
    <row r="38" spans="1:12">
      <c r="A38" s="150"/>
      <c r="B38" s="151">
        <f>SUM(B4:B37)</f>
        <v>139912.42000000004</v>
      </c>
      <c r="C38" s="150"/>
      <c r="D38" s="150"/>
      <c r="E38" s="152">
        <f>SUMPRODUCT(E4:E37,$B4:$B37)/$B38</f>
        <v>3969.6473159278407</v>
      </c>
      <c r="F38" s="152">
        <f>SUMPRODUCT(F4:F37,$B4:$B37)/$B38</f>
        <v>3181.9248214063127</v>
      </c>
      <c r="L38" s="153"/>
    </row>
    <row r="40" spans="1:12" s="155" customFormat="1">
      <c r="A40" s="154" t="s">
        <v>85</v>
      </c>
    </row>
    <row r="41" spans="1:12" s="155" customFormat="1">
      <c r="A41" s="29" t="s">
        <v>60</v>
      </c>
    </row>
    <row r="42" spans="1:12" s="155" customFormat="1">
      <c r="A42" s="29" t="s">
        <v>86</v>
      </c>
    </row>
    <row r="43" spans="1:12" s="155" customFormat="1">
      <c r="A43" s="30" t="s">
        <v>87</v>
      </c>
    </row>
    <row r="44" spans="1:12" s="155" customFormat="1">
      <c r="A44" s="30" t="s">
        <v>63</v>
      </c>
    </row>
    <row r="45" spans="1:12" s="155" customFormat="1">
      <c r="A45" s="30" t="s">
        <v>88</v>
      </c>
    </row>
    <row r="46" spans="1:12" s="155" customFormat="1">
      <c r="A46" s="156" t="s">
        <v>89</v>
      </c>
      <c r="B46" s="157"/>
      <c r="C46" s="157"/>
      <c r="D46" s="157"/>
      <c r="E46" s="157"/>
      <c r="F46" s="157"/>
    </row>
    <row r="47" spans="1:12" s="155" customFormat="1">
      <c r="A47" s="32" t="s">
        <v>23</v>
      </c>
    </row>
    <row r="48" spans="1:12" s="158" customFormat="1"/>
  </sheetData>
  <mergeCells count="2">
    <mergeCell ref="A1:F1"/>
    <mergeCell ref="A46:F46"/>
  </mergeCells>
  <pageMargins left="0.7" right="0.7" top="0.75" bottom="0.75" header="0.3" footer="0.3"/>
  <pageSetup paperSize="256" orientation="portrait" horizontalDpi="203" verticalDpi="20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2"/>
  <sheetViews>
    <sheetView workbookViewId="0">
      <selection activeCell="A2" sqref="A2"/>
    </sheetView>
  </sheetViews>
  <sheetFormatPr defaultColWidth="12.140625" defaultRowHeight="15"/>
  <cols>
    <col min="1" max="1" width="32.140625" style="135" customWidth="1"/>
    <col min="2" max="2" width="13.7109375" style="134" customWidth="1"/>
    <col min="3" max="3" width="12.85546875" style="134" customWidth="1"/>
    <col min="4" max="4" width="13.7109375" style="134" customWidth="1"/>
    <col min="5" max="5" width="13" style="134" customWidth="1"/>
    <col min="6" max="6" width="12.7109375" style="134" customWidth="1"/>
    <col min="7" max="16384" width="12.140625" style="134"/>
  </cols>
  <sheetData>
    <row r="1" spans="1:48" ht="18.75">
      <c r="A1" s="133" t="s">
        <v>90</v>
      </c>
      <c r="B1" s="133"/>
      <c r="C1" s="133"/>
      <c r="D1" s="133"/>
      <c r="E1" s="133"/>
      <c r="F1" s="133"/>
    </row>
    <row r="3" spans="1:48" s="159" customFormat="1" ht="38.25">
      <c r="A3" s="4" t="s">
        <v>0</v>
      </c>
      <c r="B3" s="5" t="s">
        <v>1</v>
      </c>
      <c r="C3" s="4" t="s">
        <v>2</v>
      </c>
      <c r="D3" s="6" t="s">
        <v>3</v>
      </c>
      <c r="E3" s="7" t="s">
        <v>4</v>
      </c>
      <c r="F3" s="7" t="s">
        <v>5</v>
      </c>
    </row>
    <row r="4" spans="1:48" s="166" customFormat="1" ht="15.75">
      <c r="A4" s="136" t="s">
        <v>6</v>
      </c>
      <c r="B4" s="160">
        <v>212483.91055036534</v>
      </c>
      <c r="C4" s="161"/>
      <c r="D4" s="162"/>
      <c r="E4" s="163">
        <v>3983.973499902133</v>
      </c>
      <c r="F4" s="163">
        <v>3071.7729453356442</v>
      </c>
      <c r="G4" s="164">
        <v>212483.91055036534</v>
      </c>
      <c r="H4" s="159">
        <v>0</v>
      </c>
      <c r="I4" s="165">
        <v>3983.973499902133</v>
      </c>
      <c r="J4" s="165">
        <v>3381.2451797159933</v>
      </c>
      <c r="K4" s="165">
        <v>3071.7729453356442</v>
      </c>
      <c r="L4" s="159"/>
    </row>
    <row r="5" spans="1:48" s="166" customFormat="1">
      <c r="A5" s="39" t="s">
        <v>7</v>
      </c>
      <c r="B5" s="167"/>
      <c r="C5" s="168"/>
      <c r="D5" s="168"/>
      <c r="E5" s="167"/>
      <c r="F5" s="167"/>
      <c r="G5" s="169"/>
      <c r="H5" s="159"/>
      <c r="I5" s="159"/>
      <c r="J5" s="159"/>
      <c r="K5" s="159"/>
      <c r="L5" s="159"/>
    </row>
    <row r="6" spans="1:48" s="176" customFormat="1" ht="15.75">
      <c r="A6" s="170" t="s">
        <v>9</v>
      </c>
      <c r="B6" s="171">
        <v>1627.11</v>
      </c>
      <c r="C6" s="172">
        <v>151000402</v>
      </c>
      <c r="D6" s="173">
        <v>45077</v>
      </c>
      <c r="E6" s="174">
        <v>3838</v>
      </c>
      <c r="F6" s="175">
        <v>4455</v>
      </c>
      <c r="G6" s="134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</row>
    <row r="7" spans="1:48" s="176" customFormat="1" ht="15.75">
      <c r="A7" s="170" t="s">
        <v>10</v>
      </c>
      <c r="B7" s="171">
        <v>1754.34</v>
      </c>
      <c r="C7" s="172">
        <v>151000402</v>
      </c>
      <c r="D7" s="173">
        <v>45077</v>
      </c>
      <c r="E7" s="174">
        <v>4458</v>
      </c>
      <c r="F7" s="175">
        <v>3643</v>
      </c>
      <c r="G7" s="134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</row>
    <row r="8" spans="1:48" s="176" customFormat="1" ht="15.75">
      <c r="A8" s="170" t="s">
        <v>33</v>
      </c>
      <c r="B8" s="171">
        <v>3799.7</v>
      </c>
      <c r="C8" s="172">
        <v>162000191</v>
      </c>
      <c r="D8" s="173">
        <v>45076</v>
      </c>
      <c r="E8" s="174">
        <v>3528</v>
      </c>
      <c r="F8" s="175">
        <v>2861</v>
      </c>
      <c r="G8" s="134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</row>
    <row r="9" spans="1:48" s="176" customFormat="1" ht="15.75">
      <c r="A9" s="170" t="s">
        <v>9</v>
      </c>
      <c r="B9" s="171">
        <v>1964.49</v>
      </c>
      <c r="C9" s="172">
        <v>151000403</v>
      </c>
      <c r="D9" s="173">
        <v>45078</v>
      </c>
      <c r="E9" s="174">
        <v>3839</v>
      </c>
      <c r="F9" s="175">
        <v>3461</v>
      </c>
      <c r="G9" s="134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</row>
    <row r="10" spans="1:48" s="176" customFormat="1" ht="15.75">
      <c r="A10" s="170" t="s">
        <v>10</v>
      </c>
      <c r="B10" s="171">
        <v>2080.41</v>
      </c>
      <c r="C10" s="172">
        <v>151000403</v>
      </c>
      <c r="D10" s="173">
        <v>45078</v>
      </c>
      <c r="E10" s="174">
        <v>4153</v>
      </c>
      <c r="F10" s="175">
        <v>3788</v>
      </c>
      <c r="G10" s="134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</row>
    <row r="11" spans="1:48" s="176" customFormat="1" ht="30">
      <c r="A11" s="170" t="s">
        <v>8</v>
      </c>
      <c r="B11" s="171">
        <v>3875.4</v>
      </c>
      <c r="C11" s="172">
        <v>162002141</v>
      </c>
      <c r="D11" s="173">
        <v>45077</v>
      </c>
      <c r="E11" s="174">
        <v>3691</v>
      </c>
      <c r="F11" s="175">
        <v>1678</v>
      </c>
      <c r="G11" s="134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</row>
    <row r="12" spans="1:48" s="176" customFormat="1" ht="15.75">
      <c r="A12" s="170" t="s">
        <v>24</v>
      </c>
      <c r="B12" s="171">
        <v>2641.56</v>
      </c>
      <c r="C12" s="172">
        <v>151000404</v>
      </c>
      <c r="D12" s="173">
        <v>45078</v>
      </c>
      <c r="E12" s="174">
        <v>4804</v>
      </c>
      <c r="F12" s="175">
        <v>3639</v>
      </c>
      <c r="G12" s="134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</row>
    <row r="13" spans="1:48" s="176" customFormat="1" ht="15.75">
      <c r="A13" s="170" t="s">
        <v>9</v>
      </c>
      <c r="B13" s="171">
        <v>1265.3900000000001</v>
      </c>
      <c r="C13" s="172">
        <v>151000404</v>
      </c>
      <c r="D13" s="173">
        <v>45078</v>
      </c>
      <c r="E13" s="174">
        <v>3497</v>
      </c>
      <c r="F13" s="175">
        <v>4209</v>
      </c>
      <c r="G13" s="134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</row>
    <row r="14" spans="1:48" s="176" customFormat="1" ht="15.75">
      <c r="A14" s="170" t="s">
        <v>13</v>
      </c>
      <c r="B14" s="171">
        <v>3616.65</v>
      </c>
      <c r="C14" s="172">
        <v>162002145</v>
      </c>
      <c r="D14" s="173">
        <v>45078</v>
      </c>
      <c r="E14" s="174">
        <v>4200</v>
      </c>
      <c r="F14" s="175">
        <v>3864</v>
      </c>
      <c r="G14" s="134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</row>
    <row r="15" spans="1:48" s="176" customFormat="1" ht="15.75">
      <c r="A15" s="170" t="s">
        <v>35</v>
      </c>
      <c r="B15" s="171">
        <v>3688.4</v>
      </c>
      <c r="C15" s="172">
        <v>162000193</v>
      </c>
      <c r="D15" s="173">
        <v>45079</v>
      </c>
      <c r="E15" s="174">
        <v>3780</v>
      </c>
      <c r="F15" s="175">
        <v>3137</v>
      </c>
      <c r="G15" s="134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</row>
    <row r="16" spans="1:48" s="176" customFormat="1" ht="30">
      <c r="A16" s="170" t="s">
        <v>8</v>
      </c>
      <c r="B16" s="171">
        <v>3232.35</v>
      </c>
      <c r="C16" s="172">
        <v>162002147</v>
      </c>
      <c r="D16" s="173">
        <v>45079</v>
      </c>
      <c r="E16" s="174">
        <v>3746</v>
      </c>
      <c r="F16" s="175">
        <v>2479</v>
      </c>
      <c r="G16" s="134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</row>
    <row r="17" spans="1:48" s="176" customFormat="1" ht="15.75">
      <c r="A17" s="170" t="s">
        <v>14</v>
      </c>
      <c r="B17" s="171">
        <v>676.2</v>
      </c>
      <c r="C17" s="172">
        <v>162002147</v>
      </c>
      <c r="D17" s="173">
        <v>45079</v>
      </c>
      <c r="E17" s="174">
        <v>4445</v>
      </c>
      <c r="F17" s="175">
        <v>1681</v>
      </c>
      <c r="G17" s="134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</row>
    <row r="18" spans="1:48" s="176" customFormat="1" ht="15.75">
      <c r="A18" s="170" t="s">
        <v>9</v>
      </c>
      <c r="B18" s="171">
        <v>1155.0899999999999</v>
      </c>
      <c r="C18" s="172">
        <v>151000406</v>
      </c>
      <c r="D18" s="173">
        <v>45079</v>
      </c>
      <c r="E18" s="174">
        <v>4170</v>
      </c>
      <c r="F18" s="175">
        <v>3889</v>
      </c>
      <c r="G18" s="134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</row>
    <row r="19" spans="1:48" s="176" customFormat="1" ht="15.75">
      <c r="A19" s="170" t="s">
        <v>10</v>
      </c>
      <c r="B19" s="171">
        <v>2692.61</v>
      </c>
      <c r="C19" s="172">
        <v>151000406</v>
      </c>
      <c r="D19" s="173">
        <v>45079</v>
      </c>
      <c r="E19" s="174">
        <v>3927</v>
      </c>
      <c r="F19" s="175">
        <v>3685</v>
      </c>
      <c r="G19" s="134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</row>
    <row r="20" spans="1:48" s="176" customFormat="1" ht="15.75">
      <c r="A20" s="170" t="s">
        <v>35</v>
      </c>
      <c r="B20" s="171">
        <v>4005.15</v>
      </c>
      <c r="C20" s="172">
        <v>162000194</v>
      </c>
      <c r="D20" s="173">
        <v>45079</v>
      </c>
      <c r="E20" s="174">
        <v>4369</v>
      </c>
      <c r="F20" s="175">
        <v>3236</v>
      </c>
      <c r="G20" s="134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</row>
    <row r="21" spans="1:48" s="176" customFormat="1" ht="15.75">
      <c r="A21" s="170" t="s">
        <v>9</v>
      </c>
      <c r="B21" s="171">
        <v>1277.5899999999999</v>
      </c>
      <c r="C21" s="172">
        <v>151000405</v>
      </c>
      <c r="D21" s="173">
        <v>45079</v>
      </c>
      <c r="E21" s="174">
        <v>4269</v>
      </c>
      <c r="F21" s="175">
        <v>3636</v>
      </c>
      <c r="G21" s="134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</row>
    <row r="22" spans="1:48" s="176" customFormat="1" ht="15.75">
      <c r="A22" s="170" t="s">
        <v>10</v>
      </c>
      <c r="B22" s="171">
        <v>2704.46</v>
      </c>
      <c r="C22" s="172">
        <v>151000405</v>
      </c>
      <c r="D22" s="173">
        <v>45079</v>
      </c>
      <c r="E22" s="174">
        <v>4094</v>
      </c>
      <c r="F22" s="175">
        <v>3682</v>
      </c>
      <c r="G22" s="134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</row>
    <row r="23" spans="1:48" s="176" customFormat="1" ht="15.75">
      <c r="A23" s="170" t="s">
        <v>13</v>
      </c>
      <c r="B23" s="171">
        <v>3282.16</v>
      </c>
      <c r="C23" s="172">
        <v>162002152</v>
      </c>
      <c r="D23" s="173">
        <v>45081</v>
      </c>
      <c r="E23" s="174">
        <v>4496</v>
      </c>
      <c r="F23" s="175">
        <v>2260</v>
      </c>
      <c r="G23" s="134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</row>
    <row r="24" spans="1:48" s="176" customFormat="1" ht="15.75">
      <c r="A24" s="170" t="s">
        <v>14</v>
      </c>
      <c r="B24" s="171">
        <v>666.94</v>
      </c>
      <c r="C24" s="172">
        <v>162002152</v>
      </c>
      <c r="D24" s="173">
        <v>45081</v>
      </c>
      <c r="E24" s="174">
        <v>4440</v>
      </c>
      <c r="F24" s="175">
        <v>2051</v>
      </c>
      <c r="G24" s="134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</row>
    <row r="25" spans="1:48" s="176" customFormat="1" ht="15.75">
      <c r="A25" s="170" t="s">
        <v>9</v>
      </c>
      <c r="B25" s="171">
        <v>1255.05</v>
      </c>
      <c r="C25" s="172">
        <v>161009634</v>
      </c>
      <c r="D25" s="173">
        <v>45081</v>
      </c>
      <c r="E25" s="174">
        <v>4067</v>
      </c>
      <c r="F25" s="175">
        <v>3941</v>
      </c>
      <c r="G25" s="134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</row>
    <row r="26" spans="1:48" s="176" customFormat="1" ht="15.75">
      <c r="A26" s="170" t="s">
        <v>10</v>
      </c>
      <c r="B26" s="171">
        <v>2667.3</v>
      </c>
      <c r="C26" s="172">
        <v>161009634</v>
      </c>
      <c r="D26" s="173">
        <v>45081</v>
      </c>
      <c r="E26" s="174">
        <v>4616</v>
      </c>
      <c r="F26" s="175">
        <v>3995</v>
      </c>
      <c r="G26" s="134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</row>
    <row r="27" spans="1:48" s="176" customFormat="1" ht="15.75">
      <c r="A27" s="170" t="s">
        <v>27</v>
      </c>
      <c r="B27" s="171">
        <v>1356.87</v>
      </c>
      <c r="C27" s="172">
        <v>161001802</v>
      </c>
      <c r="D27" s="173">
        <v>45081</v>
      </c>
      <c r="E27" s="174">
        <v>4547</v>
      </c>
      <c r="F27" s="175">
        <v>2758</v>
      </c>
      <c r="G27" s="134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</row>
    <row r="28" spans="1:48" s="176" customFormat="1" ht="15.75">
      <c r="A28" s="170" t="s">
        <v>34</v>
      </c>
      <c r="B28" s="171">
        <v>1808.73</v>
      </c>
      <c r="C28" s="172">
        <v>161001802</v>
      </c>
      <c r="D28" s="173">
        <v>45081</v>
      </c>
      <c r="E28" s="174">
        <v>4547</v>
      </c>
      <c r="F28" s="175">
        <v>2758</v>
      </c>
      <c r="G28" s="134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</row>
    <row r="29" spans="1:48" s="176" customFormat="1" ht="15.75">
      <c r="A29" s="170" t="s">
        <v>28</v>
      </c>
      <c r="B29" s="171">
        <v>334.6</v>
      </c>
      <c r="C29" s="172">
        <v>161001802</v>
      </c>
      <c r="D29" s="173">
        <v>45081</v>
      </c>
      <c r="E29" s="174">
        <v>4547</v>
      </c>
      <c r="F29" s="175">
        <v>2758</v>
      </c>
      <c r="G29" s="134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</row>
    <row r="30" spans="1:48" s="176" customFormat="1" ht="15.75">
      <c r="A30" s="170" t="s">
        <v>37</v>
      </c>
      <c r="B30" s="171">
        <v>3959.85</v>
      </c>
      <c r="C30" s="172">
        <v>162000195</v>
      </c>
      <c r="D30" s="173">
        <v>45081</v>
      </c>
      <c r="E30" s="174">
        <v>3351</v>
      </c>
      <c r="F30" s="175">
        <v>2968</v>
      </c>
      <c r="G30" s="134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</row>
    <row r="31" spans="1:48" s="176" customFormat="1" ht="15.75">
      <c r="A31" s="170" t="s">
        <v>35</v>
      </c>
      <c r="B31" s="171">
        <v>4010.05</v>
      </c>
      <c r="C31" s="172">
        <v>162000196</v>
      </c>
      <c r="D31" s="173">
        <v>45082</v>
      </c>
      <c r="E31" s="174">
        <v>3579</v>
      </c>
      <c r="F31" s="175">
        <v>2964</v>
      </c>
      <c r="G31" s="134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</row>
    <row r="32" spans="1:48" s="176" customFormat="1" ht="15.75">
      <c r="A32" s="170" t="s">
        <v>13</v>
      </c>
      <c r="B32" s="171">
        <v>3871.6</v>
      </c>
      <c r="C32" s="172">
        <v>162002155</v>
      </c>
      <c r="D32" s="173">
        <v>45082</v>
      </c>
      <c r="E32" s="174">
        <v>3914</v>
      </c>
      <c r="F32" s="175">
        <v>2240</v>
      </c>
      <c r="G32" s="134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</row>
    <row r="33" spans="1:48" s="176" customFormat="1" ht="15.75">
      <c r="A33" s="170" t="s">
        <v>9</v>
      </c>
      <c r="B33" s="171">
        <v>1226.7</v>
      </c>
      <c r="C33" s="172">
        <v>151000411</v>
      </c>
      <c r="D33" s="173">
        <v>45082</v>
      </c>
      <c r="E33" s="174">
        <v>4706</v>
      </c>
      <c r="F33" s="175">
        <v>4014</v>
      </c>
      <c r="G33" s="134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</row>
    <row r="34" spans="1:48" s="176" customFormat="1" ht="15.75">
      <c r="A34" s="170" t="s">
        <v>10</v>
      </c>
      <c r="B34" s="171">
        <v>2774.05</v>
      </c>
      <c r="C34" s="172">
        <v>151000411</v>
      </c>
      <c r="D34" s="173">
        <v>45082</v>
      </c>
      <c r="E34" s="174">
        <v>4128</v>
      </c>
      <c r="F34" s="175">
        <v>3694</v>
      </c>
      <c r="G34" s="134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</row>
    <row r="35" spans="1:48" s="176" customFormat="1" ht="15.75">
      <c r="A35" s="170" t="s">
        <v>9</v>
      </c>
      <c r="B35" s="171">
        <v>1271.55</v>
      </c>
      <c r="C35" s="172">
        <v>151000412</v>
      </c>
      <c r="D35" s="173">
        <v>45083</v>
      </c>
      <c r="E35" s="174">
        <v>4304</v>
      </c>
      <c r="F35" s="175">
        <v>4101</v>
      </c>
      <c r="G35" s="134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</row>
    <row r="36" spans="1:48" s="176" customFormat="1" ht="15.75">
      <c r="A36" s="170" t="s">
        <v>10</v>
      </c>
      <c r="B36" s="171">
        <v>2620.9499999999998</v>
      </c>
      <c r="C36" s="172">
        <v>151000412</v>
      </c>
      <c r="D36" s="173">
        <v>45083</v>
      </c>
      <c r="E36" s="174">
        <v>4246</v>
      </c>
      <c r="F36" s="175">
        <v>3749</v>
      </c>
      <c r="G36" s="134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</row>
    <row r="37" spans="1:48" s="176" customFormat="1" ht="30">
      <c r="A37" s="170" t="s">
        <v>8</v>
      </c>
      <c r="B37" s="171">
        <v>3821.75</v>
      </c>
      <c r="C37" s="172">
        <v>162002158</v>
      </c>
      <c r="D37" s="173">
        <v>45083</v>
      </c>
      <c r="E37" s="174">
        <v>4038</v>
      </c>
      <c r="F37" s="175">
        <v>2275</v>
      </c>
      <c r="G37" s="134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</row>
    <row r="38" spans="1:48" s="176" customFormat="1" ht="15.75">
      <c r="A38" s="170" t="s">
        <v>13</v>
      </c>
      <c r="B38" s="171">
        <v>3856.8</v>
      </c>
      <c r="C38" s="172">
        <v>162002160</v>
      </c>
      <c r="D38" s="173">
        <v>45083</v>
      </c>
      <c r="E38" s="174">
        <v>3854</v>
      </c>
      <c r="F38" s="175">
        <v>1983</v>
      </c>
      <c r="G38" s="134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</row>
    <row r="39" spans="1:48" s="176" customFormat="1" ht="15.75">
      <c r="A39" s="170" t="s">
        <v>9</v>
      </c>
      <c r="B39" s="171">
        <v>1202.07</v>
      </c>
      <c r="C39" s="172">
        <v>161009637</v>
      </c>
      <c r="D39" s="173">
        <v>45084</v>
      </c>
      <c r="E39" s="174">
        <v>4055</v>
      </c>
      <c r="F39" s="175">
        <v>3909</v>
      </c>
      <c r="G39" s="134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</row>
    <row r="40" spans="1:48" s="176" customFormat="1" ht="15.75">
      <c r="A40" s="170" t="s">
        <v>10</v>
      </c>
      <c r="B40" s="171">
        <v>2702.43</v>
      </c>
      <c r="C40" s="172">
        <v>161009637</v>
      </c>
      <c r="D40" s="173">
        <v>45084</v>
      </c>
      <c r="E40" s="174">
        <v>4619</v>
      </c>
      <c r="F40" s="175">
        <v>3592</v>
      </c>
      <c r="G40" s="134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</row>
    <row r="41" spans="1:48" s="176" customFormat="1" ht="15.75">
      <c r="A41" s="170" t="s">
        <v>11</v>
      </c>
      <c r="B41" s="171">
        <v>3769.25</v>
      </c>
      <c r="C41" s="172">
        <v>161005062</v>
      </c>
      <c r="D41" s="173">
        <v>45084</v>
      </c>
      <c r="E41" s="174">
        <v>4386</v>
      </c>
      <c r="F41" s="175">
        <v>3341</v>
      </c>
      <c r="G41" s="134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</row>
    <row r="42" spans="1:48" s="176" customFormat="1" ht="30">
      <c r="A42" s="170" t="s">
        <v>8</v>
      </c>
      <c r="B42" s="171">
        <v>3347.03</v>
      </c>
      <c r="C42" s="172">
        <v>162002163</v>
      </c>
      <c r="D42" s="173">
        <v>45084</v>
      </c>
      <c r="E42" s="174">
        <v>4000</v>
      </c>
      <c r="F42" s="175">
        <v>2389</v>
      </c>
      <c r="G42" s="134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</row>
    <row r="43" spans="1:48" s="176" customFormat="1" ht="15.75">
      <c r="A43" s="170" t="s">
        <v>14</v>
      </c>
      <c r="B43" s="171">
        <v>678.27</v>
      </c>
      <c r="C43" s="172">
        <v>162002163</v>
      </c>
      <c r="D43" s="173">
        <v>45084</v>
      </c>
      <c r="E43" s="174">
        <v>3982</v>
      </c>
      <c r="F43" s="175">
        <v>2443</v>
      </c>
      <c r="G43" s="134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</row>
    <row r="44" spans="1:48" s="176" customFormat="1" ht="15.75">
      <c r="A44" s="170" t="s">
        <v>9</v>
      </c>
      <c r="B44" s="171">
        <v>1290.56</v>
      </c>
      <c r="C44" s="172">
        <v>151000416</v>
      </c>
      <c r="D44" s="173">
        <v>45085</v>
      </c>
      <c r="E44" s="174">
        <v>4416</v>
      </c>
      <c r="F44" s="175">
        <v>4484</v>
      </c>
      <c r="G44" s="134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</row>
    <row r="45" spans="1:48" s="176" customFormat="1" ht="15.75">
      <c r="A45" s="170" t="s">
        <v>10</v>
      </c>
      <c r="B45" s="171">
        <v>2711.89</v>
      </c>
      <c r="C45" s="172">
        <v>151000416</v>
      </c>
      <c r="D45" s="173">
        <v>45085</v>
      </c>
      <c r="E45" s="174">
        <v>4015</v>
      </c>
      <c r="F45" s="175">
        <v>4226</v>
      </c>
      <c r="G45" s="134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</row>
    <row r="46" spans="1:48" s="176" customFormat="1" ht="30">
      <c r="A46" s="170" t="s">
        <v>8</v>
      </c>
      <c r="B46" s="171">
        <v>4116.7</v>
      </c>
      <c r="C46" s="172">
        <v>162002165</v>
      </c>
      <c r="D46" s="173">
        <v>45085</v>
      </c>
      <c r="E46" s="174">
        <v>4086</v>
      </c>
      <c r="F46" s="175">
        <v>2400</v>
      </c>
      <c r="G46" s="134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</row>
    <row r="47" spans="1:48" s="176" customFormat="1" ht="15.75">
      <c r="A47" s="170" t="s">
        <v>13</v>
      </c>
      <c r="B47" s="171">
        <v>3198.65</v>
      </c>
      <c r="C47" s="172">
        <v>162002167</v>
      </c>
      <c r="D47" s="173">
        <v>45086</v>
      </c>
      <c r="E47" s="174">
        <v>3890</v>
      </c>
      <c r="F47" s="175">
        <v>2370</v>
      </c>
      <c r="G47" s="134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</row>
    <row r="48" spans="1:48" s="176" customFormat="1" ht="15.75">
      <c r="A48" s="170" t="s">
        <v>14</v>
      </c>
      <c r="B48" s="171">
        <v>689.1</v>
      </c>
      <c r="C48" s="172">
        <v>162002167</v>
      </c>
      <c r="D48" s="173">
        <v>45086</v>
      </c>
      <c r="E48" s="174">
        <v>3745</v>
      </c>
      <c r="F48" s="175">
        <v>2417</v>
      </c>
      <c r="G48" s="134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</row>
    <row r="49" spans="1:48" s="176" customFormat="1" ht="15.75">
      <c r="A49" s="170" t="s">
        <v>9</v>
      </c>
      <c r="B49" s="171">
        <v>1251.83</v>
      </c>
      <c r="C49" s="172">
        <v>151000419</v>
      </c>
      <c r="D49" s="173">
        <v>45086</v>
      </c>
      <c r="E49" s="174">
        <v>4374</v>
      </c>
      <c r="F49" s="175">
        <v>3638</v>
      </c>
      <c r="G49" s="134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</row>
    <row r="50" spans="1:48" s="176" customFormat="1" ht="15.75">
      <c r="A50" s="170" t="s">
        <v>10</v>
      </c>
      <c r="B50" s="171">
        <v>2686.22</v>
      </c>
      <c r="C50" s="172">
        <v>151000419</v>
      </c>
      <c r="D50" s="173">
        <v>45086</v>
      </c>
      <c r="E50" s="174">
        <v>4427</v>
      </c>
      <c r="F50" s="175">
        <v>3646</v>
      </c>
      <c r="G50" s="134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</row>
    <row r="51" spans="1:48" s="176" customFormat="1" ht="30">
      <c r="A51" s="170" t="s">
        <v>8</v>
      </c>
      <c r="B51" s="171">
        <v>3948.3</v>
      </c>
      <c r="C51" s="172">
        <v>162002170</v>
      </c>
      <c r="D51" s="173">
        <v>45087</v>
      </c>
      <c r="E51" s="174">
        <v>3978</v>
      </c>
      <c r="F51" s="175">
        <v>2357</v>
      </c>
      <c r="G51" s="134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</row>
    <row r="52" spans="1:48" s="176" customFormat="1" ht="15.75">
      <c r="A52" s="170" t="s">
        <v>9</v>
      </c>
      <c r="B52" s="171">
        <v>1977.82</v>
      </c>
      <c r="C52" s="172">
        <v>161009640</v>
      </c>
      <c r="D52" s="173">
        <v>45087</v>
      </c>
      <c r="E52" s="174">
        <v>4670</v>
      </c>
      <c r="F52" s="175">
        <v>3792</v>
      </c>
      <c r="G52" s="134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</row>
    <row r="53" spans="1:48" s="176" customFormat="1" ht="15.75">
      <c r="A53" s="170" t="s">
        <v>10</v>
      </c>
      <c r="B53" s="171">
        <v>2045.28</v>
      </c>
      <c r="C53" s="172">
        <v>161009640</v>
      </c>
      <c r="D53" s="173">
        <v>45087</v>
      </c>
      <c r="E53" s="174">
        <v>4331</v>
      </c>
      <c r="F53" s="175">
        <v>3197</v>
      </c>
      <c r="G53" s="134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</row>
    <row r="54" spans="1:48" s="176" customFormat="1" ht="15.75">
      <c r="A54" s="170" t="s">
        <v>68</v>
      </c>
      <c r="B54" s="171">
        <v>4040.75</v>
      </c>
      <c r="C54" s="172">
        <v>151000522</v>
      </c>
      <c r="D54" s="173">
        <v>45086</v>
      </c>
      <c r="E54" s="174">
        <v>3488</v>
      </c>
      <c r="F54" s="175">
        <v>2565</v>
      </c>
      <c r="G54" s="134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</row>
    <row r="55" spans="1:48" s="176" customFormat="1" ht="15.75">
      <c r="A55" s="170" t="s">
        <v>37</v>
      </c>
      <c r="B55" s="171">
        <v>3880.3</v>
      </c>
      <c r="C55" s="172">
        <v>162000198</v>
      </c>
      <c r="D55" s="173">
        <v>45087</v>
      </c>
      <c r="E55" s="174">
        <v>3510</v>
      </c>
      <c r="F55" s="175">
        <v>3525</v>
      </c>
      <c r="G55" s="134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</row>
    <row r="56" spans="1:48" s="176" customFormat="1" ht="15.75">
      <c r="A56" s="170" t="s">
        <v>9</v>
      </c>
      <c r="B56" s="171">
        <v>1268.01</v>
      </c>
      <c r="C56" s="172">
        <v>151000421</v>
      </c>
      <c r="D56" s="173">
        <v>45088</v>
      </c>
      <c r="E56" s="174">
        <v>3918</v>
      </c>
      <c r="F56" s="175">
        <v>3450</v>
      </c>
      <c r="G56" s="134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</row>
    <row r="57" spans="1:48" s="176" customFormat="1" ht="15.75">
      <c r="A57" s="170" t="s">
        <v>10</v>
      </c>
      <c r="B57" s="171">
        <v>2737.74</v>
      </c>
      <c r="C57" s="172">
        <v>151000421</v>
      </c>
      <c r="D57" s="173">
        <v>45088</v>
      </c>
      <c r="E57" s="174">
        <v>4091</v>
      </c>
      <c r="F57" s="175">
        <v>3583</v>
      </c>
      <c r="G57" s="134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</row>
    <row r="58" spans="1:48" s="176" customFormat="1" ht="15.75">
      <c r="A58" s="170" t="s">
        <v>33</v>
      </c>
      <c r="B58" s="171">
        <v>3752.55</v>
      </c>
      <c r="C58" s="172">
        <v>162000199</v>
      </c>
      <c r="D58" s="173">
        <v>45087</v>
      </c>
      <c r="E58" s="174">
        <v>3852</v>
      </c>
      <c r="F58" s="175">
        <v>3261</v>
      </c>
      <c r="G58" s="134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</row>
    <row r="59" spans="1:48" s="176" customFormat="1" ht="15.75">
      <c r="A59" s="170" t="s">
        <v>13</v>
      </c>
      <c r="B59" s="171">
        <v>3359</v>
      </c>
      <c r="C59" s="172">
        <v>162002173</v>
      </c>
      <c r="D59" s="173">
        <v>45088</v>
      </c>
      <c r="E59" s="174">
        <v>3762</v>
      </c>
      <c r="F59" s="175">
        <v>2147</v>
      </c>
      <c r="G59" s="134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</row>
    <row r="60" spans="1:48" s="176" customFormat="1" ht="15.75">
      <c r="A60" s="170" t="s">
        <v>14</v>
      </c>
      <c r="B60" s="171">
        <v>667.65</v>
      </c>
      <c r="C60" s="172">
        <v>162002173</v>
      </c>
      <c r="D60" s="173">
        <v>45088</v>
      </c>
      <c r="E60" s="174">
        <v>3286</v>
      </c>
      <c r="F60" s="175">
        <v>1987</v>
      </c>
      <c r="G60" s="134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</row>
    <row r="61" spans="1:48" s="176" customFormat="1" ht="15.75">
      <c r="A61" s="170" t="s">
        <v>35</v>
      </c>
      <c r="B61" s="171">
        <v>3816.85</v>
      </c>
      <c r="C61" s="172">
        <v>162000200</v>
      </c>
      <c r="D61" s="173">
        <v>45088</v>
      </c>
      <c r="E61" s="174">
        <v>4477</v>
      </c>
      <c r="F61" s="175">
        <v>4307</v>
      </c>
      <c r="G61" s="134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</row>
    <row r="62" spans="1:48" s="176" customFormat="1" ht="15.75">
      <c r="A62" s="170" t="s">
        <v>9</v>
      </c>
      <c r="B62" s="171">
        <v>1209.5</v>
      </c>
      <c r="C62" s="172">
        <v>161009643</v>
      </c>
      <c r="D62" s="173">
        <v>45089</v>
      </c>
      <c r="E62" s="174">
        <v>4422</v>
      </c>
      <c r="F62" s="175">
        <v>4405</v>
      </c>
      <c r="G62" s="134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</row>
    <row r="63" spans="1:48" s="176" customFormat="1" ht="15.75">
      <c r="A63" s="170" t="s">
        <v>10</v>
      </c>
      <c r="B63" s="171">
        <v>2572.9</v>
      </c>
      <c r="C63" s="172">
        <v>161009643</v>
      </c>
      <c r="D63" s="173">
        <v>45089</v>
      </c>
      <c r="E63" s="174">
        <v>4363</v>
      </c>
      <c r="F63" s="175">
        <v>4232</v>
      </c>
      <c r="G63" s="134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</row>
    <row r="64" spans="1:48" s="176" customFormat="1" ht="30">
      <c r="A64" s="170" t="s">
        <v>8</v>
      </c>
      <c r="B64" s="171">
        <v>4165.1499999999996</v>
      </c>
      <c r="C64" s="172">
        <v>162002177</v>
      </c>
      <c r="D64" s="173">
        <v>45089</v>
      </c>
      <c r="E64" s="174">
        <v>3942</v>
      </c>
      <c r="F64" s="175">
        <v>2174</v>
      </c>
      <c r="G64" s="134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</row>
    <row r="65" spans="1:48" s="176" customFormat="1" ht="15.75">
      <c r="A65" s="170" t="s">
        <v>10</v>
      </c>
      <c r="B65" s="171">
        <v>3841.95</v>
      </c>
      <c r="C65" s="172">
        <v>161009645</v>
      </c>
      <c r="D65" s="173">
        <v>45089</v>
      </c>
      <c r="E65" s="174">
        <v>3856</v>
      </c>
      <c r="F65" s="175">
        <v>4143</v>
      </c>
      <c r="G65" s="134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</row>
    <row r="66" spans="1:48" s="176" customFormat="1" ht="30">
      <c r="A66" s="170" t="s">
        <v>8</v>
      </c>
      <c r="B66" s="171">
        <v>3973.3</v>
      </c>
      <c r="C66" s="172">
        <v>162002180</v>
      </c>
      <c r="D66" s="173">
        <v>45091</v>
      </c>
      <c r="E66" s="174">
        <v>3557</v>
      </c>
      <c r="F66" s="175">
        <v>2565</v>
      </c>
      <c r="G66" s="134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</row>
    <row r="67" spans="1:48" s="176" customFormat="1" ht="15.75">
      <c r="A67" s="170" t="s">
        <v>24</v>
      </c>
      <c r="B67" s="171">
        <v>1205.07</v>
      </c>
      <c r="C67" s="172">
        <v>161009650</v>
      </c>
      <c r="D67" s="173">
        <v>45091</v>
      </c>
      <c r="E67" s="174">
        <v>4632</v>
      </c>
      <c r="F67" s="175">
        <v>4516</v>
      </c>
      <c r="G67" s="134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</row>
    <row r="68" spans="1:48" s="176" customFormat="1" ht="15.75">
      <c r="A68" s="170" t="s">
        <v>25</v>
      </c>
      <c r="B68" s="171">
        <v>2689.68</v>
      </c>
      <c r="C68" s="172">
        <v>161009650</v>
      </c>
      <c r="D68" s="173">
        <v>45091</v>
      </c>
      <c r="E68" s="174">
        <v>3851</v>
      </c>
      <c r="F68" s="175">
        <v>4190</v>
      </c>
      <c r="G68" s="134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59"/>
      <c r="AI68" s="159"/>
      <c r="AJ68" s="159"/>
      <c r="AK68" s="159"/>
      <c r="AL68" s="159"/>
      <c r="AM68" s="159"/>
      <c r="AN68" s="159"/>
      <c r="AO68" s="159"/>
      <c r="AP68" s="159"/>
      <c r="AQ68" s="159"/>
      <c r="AR68" s="159"/>
      <c r="AS68" s="159"/>
      <c r="AT68" s="159"/>
      <c r="AU68" s="159"/>
      <c r="AV68" s="159"/>
    </row>
    <row r="69" spans="1:48" s="176" customFormat="1" ht="15.75">
      <c r="A69" s="170" t="s">
        <v>13</v>
      </c>
      <c r="B69" s="171">
        <v>3925.85</v>
      </c>
      <c r="C69" s="172">
        <v>162002182</v>
      </c>
      <c r="D69" s="173">
        <v>45091</v>
      </c>
      <c r="E69" s="174">
        <v>4026</v>
      </c>
      <c r="F69" s="175">
        <v>3068</v>
      </c>
      <c r="G69" s="134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</row>
    <row r="70" spans="1:48" s="176" customFormat="1" ht="15.75">
      <c r="A70" s="170" t="s">
        <v>35</v>
      </c>
      <c r="B70" s="171">
        <v>3654.55</v>
      </c>
      <c r="C70" s="172">
        <v>162000201</v>
      </c>
      <c r="D70" s="173">
        <v>45090</v>
      </c>
      <c r="E70" s="174">
        <v>4526</v>
      </c>
      <c r="F70" s="175">
        <v>4237</v>
      </c>
      <c r="G70" s="134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159"/>
      <c r="AN70" s="159"/>
      <c r="AO70" s="159"/>
      <c r="AP70" s="159"/>
      <c r="AQ70" s="159"/>
      <c r="AR70" s="159"/>
      <c r="AS70" s="159"/>
      <c r="AT70" s="159"/>
      <c r="AU70" s="159"/>
      <c r="AV70" s="159"/>
    </row>
    <row r="71" spans="1:48" s="176" customFormat="1" ht="30">
      <c r="A71" s="170" t="s">
        <v>8</v>
      </c>
      <c r="B71" s="171">
        <v>3883.3</v>
      </c>
      <c r="C71" s="172">
        <v>162002185</v>
      </c>
      <c r="D71" s="173">
        <v>45092</v>
      </c>
      <c r="E71" s="174">
        <v>4303</v>
      </c>
      <c r="F71" s="175">
        <v>2858</v>
      </c>
      <c r="G71" s="134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/>
      <c r="AV71" s="159"/>
    </row>
    <row r="72" spans="1:48" s="176" customFormat="1" ht="15.75">
      <c r="A72" s="170" t="s">
        <v>13</v>
      </c>
      <c r="B72" s="171">
        <v>3991.75</v>
      </c>
      <c r="C72" s="172">
        <v>162002186</v>
      </c>
      <c r="D72" s="173">
        <v>45093</v>
      </c>
      <c r="E72" s="174">
        <v>3672</v>
      </c>
      <c r="F72" s="175">
        <v>2287</v>
      </c>
      <c r="G72" s="134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</row>
    <row r="73" spans="1:48" s="176" customFormat="1" ht="15.75">
      <c r="A73" s="170" t="s">
        <v>9</v>
      </c>
      <c r="B73" s="171">
        <v>1260.8499999999999</v>
      </c>
      <c r="C73" s="172">
        <v>151000422</v>
      </c>
      <c r="D73" s="173">
        <v>45093</v>
      </c>
      <c r="E73" s="174">
        <v>4397</v>
      </c>
      <c r="F73" s="175">
        <v>4189</v>
      </c>
      <c r="G73" s="134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</row>
    <row r="74" spans="1:48" s="176" customFormat="1" ht="15.75">
      <c r="A74" s="170" t="s">
        <v>10</v>
      </c>
      <c r="B74" s="171">
        <v>2677.8</v>
      </c>
      <c r="C74" s="172">
        <v>151000422</v>
      </c>
      <c r="D74" s="173">
        <v>45093</v>
      </c>
      <c r="E74" s="174">
        <v>4474</v>
      </c>
      <c r="F74" s="175">
        <v>4178</v>
      </c>
      <c r="G74" s="134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</row>
    <row r="75" spans="1:48" s="176" customFormat="1" ht="15.75">
      <c r="A75" s="170" t="s">
        <v>33</v>
      </c>
      <c r="B75" s="171">
        <v>3801.85</v>
      </c>
      <c r="C75" s="172">
        <v>162000204</v>
      </c>
      <c r="D75" s="173">
        <v>45093</v>
      </c>
      <c r="E75" s="174">
        <v>4391</v>
      </c>
      <c r="F75" s="175">
        <v>3909</v>
      </c>
      <c r="G75" s="134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</row>
    <row r="76" spans="1:48" s="176" customFormat="1" ht="15.75">
      <c r="A76" s="170" t="s">
        <v>13</v>
      </c>
      <c r="B76" s="171">
        <v>3970.95</v>
      </c>
      <c r="C76" s="172">
        <v>162002188</v>
      </c>
      <c r="D76" s="173">
        <v>45093</v>
      </c>
      <c r="E76" s="174">
        <v>3929</v>
      </c>
      <c r="F76" s="175">
        <v>2791</v>
      </c>
      <c r="G76" s="134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</row>
    <row r="77" spans="1:48" s="176" customFormat="1" ht="15.75">
      <c r="A77" s="170" t="s">
        <v>27</v>
      </c>
      <c r="B77" s="171">
        <v>602.82000000000005</v>
      </c>
      <c r="C77" s="172">
        <v>161001803</v>
      </c>
      <c r="D77" s="173">
        <v>45094</v>
      </c>
      <c r="E77" s="174">
        <v>4820</v>
      </c>
      <c r="F77" s="175">
        <v>2720</v>
      </c>
      <c r="G77" s="134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59"/>
    </row>
    <row r="78" spans="1:48" s="176" customFormat="1" ht="15.75">
      <c r="A78" s="170" t="s">
        <v>34</v>
      </c>
      <c r="B78" s="171">
        <v>2360.54</v>
      </c>
      <c r="C78" s="172">
        <v>161001803</v>
      </c>
      <c r="D78" s="173">
        <v>45094</v>
      </c>
      <c r="E78" s="174">
        <v>4820</v>
      </c>
      <c r="F78" s="175">
        <v>2720</v>
      </c>
      <c r="G78" s="134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</row>
    <row r="79" spans="1:48" s="176" customFormat="1" ht="15.75">
      <c r="A79" s="170" t="s">
        <v>28</v>
      </c>
      <c r="B79" s="171">
        <v>952.74</v>
      </c>
      <c r="C79" s="172">
        <v>161001803</v>
      </c>
      <c r="D79" s="173">
        <v>45094</v>
      </c>
      <c r="E79" s="174">
        <v>4820</v>
      </c>
      <c r="F79" s="175">
        <v>2720</v>
      </c>
      <c r="G79" s="134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59"/>
    </row>
    <row r="80" spans="1:48" s="176" customFormat="1" ht="30">
      <c r="A80" s="170" t="s">
        <v>8</v>
      </c>
      <c r="B80" s="171">
        <v>3905.9</v>
      </c>
      <c r="C80" s="172">
        <v>162002189</v>
      </c>
      <c r="D80" s="173">
        <v>45094</v>
      </c>
      <c r="E80" s="174">
        <v>4396</v>
      </c>
      <c r="F80" s="175">
        <v>2763</v>
      </c>
      <c r="G80" s="134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59"/>
    </row>
    <row r="81" spans="1:48" s="176" customFormat="1" ht="15.75">
      <c r="A81" s="170" t="s">
        <v>11</v>
      </c>
      <c r="B81" s="171">
        <v>4134.3</v>
      </c>
      <c r="C81" s="172">
        <v>151000285</v>
      </c>
      <c r="D81" s="173">
        <v>45094</v>
      </c>
      <c r="E81" s="174">
        <v>3757</v>
      </c>
      <c r="F81" s="175">
        <v>3007</v>
      </c>
      <c r="G81" s="134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59"/>
    </row>
    <row r="82" spans="1:48" s="176" customFormat="1" ht="15.75">
      <c r="A82" s="170" t="s">
        <v>54</v>
      </c>
      <c r="B82" s="171">
        <v>3907.85</v>
      </c>
      <c r="C82" s="172">
        <v>162002192</v>
      </c>
      <c r="D82" s="173">
        <v>45095</v>
      </c>
      <c r="E82" s="174">
        <v>4057</v>
      </c>
      <c r="F82" s="175">
        <v>1763</v>
      </c>
      <c r="G82" s="134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59"/>
    </row>
    <row r="83" spans="1:48" s="176" customFormat="1" ht="15.75">
      <c r="A83" s="170" t="s">
        <v>24</v>
      </c>
      <c r="B83" s="171">
        <v>2393.21</v>
      </c>
      <c r="C83" s="172">
        <v>161009658</v>
      </c>
      <c r="D83" s="173">
        <v>45095</v>
      </c>
      <c r="E83" s="174">
        <v>4506</v>
      </c>
      <c r="F83" s="175">
        <v>3942</v>
      </c>
      <c r="G83" s="134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59"/>
    </row>
    <row r="84" spans="1:48" s="176" customFormat="1" ht="15.75">
      <c r="A84" s="170" t="s">
        <v>25</v>
      </c>
      <c r="B84" s="171">
        <v>1644.74</v>
      </c>
      <c r="C84" s="172">
        <v>161009658</v>
      </c>
      <c r="D84" s="173">
        <v>45095</v>
      </c>
      <c r="E84" s="174">
        <v>4332</v>
      </c>
      <c r="F84" s="175">
        <v>4037</v>
      </c>
      <c r="G84" s="134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59"/>
      <c r="AI84" s="159"/>
      <c r="AJ84" s="159"/>
      <c r="AK84" s="159"/>
      <c r="AL84" s="159"/>
      <c r="AM84" s="159"/>
      <c r="AN84" s="159"/>
      <c r="AO84" s="159"/>
      <c r="AP84" s="159"/>
      <c r="AQ84" s="159"/>
      <c r="AR84" s="159"/>
      <c r="AS84" s="159"/>
      <c r="AT84" s="159"/>
      <c r="AU84" s="159"/>
      <c r="AV84" s="159"/>
    </row>
    <row r="85" spans="1:48" s="176" customFormat="1" ht="15.75">
      <c r="A85" s="170" t="s">
        <v>33</v>
      </c>
      <c r="B85" s="171">
        <v>4054.85</v>
      </c>
      <c r="C85" s="172">
        <v>162000205</v>
      </c>
      <c r="D85" s="173">
        <v>45094</v>
      </c>
      <c r="E85" s="174">
        <v>4096</v>
      </c>
      <c r="F85" s="175">
        <v>3223</v>
      </c>
      <c r="G85" s="134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</row>
    <row r="86" spans="1:48" s="176" customFormat="1" ht="15.75">
      <c r="A86" s="170" t="s">
        <v>9</v>
      </c>
      <c r="B86" s="171">
        <v>1947.1</v>
      </c>
      <c r="C86" s="172">
        <v>161009659</v>
      </c>
      <c r="D86" s="173">
        <v>45095</v>
      </c>
      <c r="E86" s="174">
        <v>4039</v>
      </c>
      <c r="F86" s="175">
        <v>3633</v>
      </c>
      <c r="G86" s="134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59"/>
      <c r="AI86" s="159"/>
      <c r="AJ86" s="159"/>
      <c r="AK86" s="159"/>
      <c r="AL86" s="159"/>
      <c r="AM86" s="159"/>
      <c r="AN86" s="159"/>
      <c r="AO86" s="159"/>
      <c r="AP86" s="159"/>
      <c r="AQ86" s="159"/>
      <c r="AR86" s="159"/>
      <c r="AS86" s="159"/>
      <c r="AT86" s="159"/>
      <c r="AU86" s="159"/>
      <c r="AV86" s="159"/>
    </row>
    <row r="87" spans="1:48" s="176" customFormat="1" ht="15.75">
      <c r="A87" s="170" t="s">
        <v>10</v>
      </c>
      <c r="B87" s="171">
        <v>1908.25</v>
      </c>
      <c r="C87" s="172">
        <v>161009659</v>
      </c>
      <c r="D87" s="173">
        <v>45095</v>
      </c>
      <c r="E87" s="174">
        <v>3982</v>
      </c>
      <c r="F87" s="175">
        <v>3783</v>
      </c>
      <c r="G87" s="134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59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</row>
    <row r="88" spans="1:48" s="176" customFormat="1" ht="15.75">
      <c r="A88" s="170" t="s">
        <v>13</v>
      </c>
      <c r="B88" s="171">
        <v>3294.35</v>
      </c>
      <c r="C88" s="172">
        <v>162002194</v>
      </c>
      <c r="D88" s="173">
        <v>45095</v>
      </c>
      <c r="E88" s="174">
        <v>4048</v>
      </c>
      <c r="F88" s="175">
        <v>2277</v>
      </c>
      <c r="G88" s="134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59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59"/>
    </row>
    <row r="89" spans="1:48" s="176" customFormat="1" ht="15.75">
      <c r="A89" s="170" t="s">
        <v>14</v>
      </c>
      <c r="B89" s="171">
        <v>707.15</v>
      </c>
      <c r="C89" s="172">
        <v>162002194</v>
      </c>
      <c r="D89" s="173">
        <v>45095</v>
      </c>
      <c r="E89" s="174">
        <v>4024</v>
      </c>
      <c r="F89" s="175">
        <v>2822</v>
      </c>
      <c r="G89" s="134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59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59"/>
    </row>
    <row r="90" spans="1:48" s="176" customFormat="1" ht="30">
      <c r="A90" s="170" t="s">
        <v>8</v>
      </c>
      <c r="B90" s="171">
        <v>3202.32</v>
      </c>
      <c r="C90" s="172">
        <v>162002196</v>
      </c>
      <c r="D90" s="173">
        <v>45096</v>
      </c>
      <c r="E90" s="174">
        <v>3684</v>
      </c>
      <c r="F90" s="175">
        <v>2516</v>
      </c>
      <c r="G90" s="134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59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59"/>
    </row>
    <row r="91" spans="1:48" s="176" customFormat="1" ht="15.75">
      <c r="A91" s="170" t="s">
        <v>14</v>
      </c>
      <c r="B91" s="171">
        <v>659.03</v>
      </c>
      <c r="C91" s="172">
        <v>162002196</v>
      </c>
      <c r="D91" s="173">
        <v>45096</v>
      </c>
      <c r="E91" s="174">
        <v>4346</v>
      </c>
      <c r="F91" s="175">
        <v>2681</v>
      </c>
      <c r="G91" s="134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</row>
    <row r="92" spans="1:48" s="176" customFormat="1" ht="15.75">
      <c r="A92" s="170" t="s">
        <v>35</v>
      </c>
      <c r="B92" s="171">
        <v>3969.1</v>
      </c>
      <c r="C92" s="172">
        <v>162000208</v>
      </c>
      <c r="D92" s="173">
        <v>45096</v>
      </c>
      <c r="E92" s="174">
        <v>3921</v>
      </c>
      <c r="F92" s="175">
        <v>3536</v>
      </c>
      <c r="G92" s="134"/>
      <c r="H92" s="159"/>
      <c r="I92" s="159"/>
      <c r="J92" s="159"/>
      <c r="K92" s="159"/>
      <c r="L92" s="159"/>
      <c r="M92" s="159"/>
      <c r="N92" s="159"/>
      <c r="O92" s="159"/>
      <c r="P92" s="159"/>
      <c r="Q92" s="159"/>
      <c r="R92" s="159"/>
      <c r="S92" s="159"/>
      <c r="T92" s="159"/>
      <c r="U92" s="159"/>
      <c r="V92" s="159"/>
      <c r="W92" s="159"/>
      <c r="X92" s="159"/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59"/>
      <c r="AK92" s="159"/>
      <c r="AL92" s="159"/>
      <c r="AM92" s="159"/>
      <c r="AN92" s="159"/>
      <c r="AO92" s="159"/>
      <c r="AP92" s="159"/>
      <c r="AQ92" s="159"/>
      <c r="AR92" s="159"/>
      <c r="AS92" s="159"/>
      <c r="AT92" s="159"/>
      <c r="AU92" s="159"/>
      <c r="AV92" s="159"/>
    </row>
    <row r="93" spans="1:48" s="176" customFormat="1" ht="15.75">
      <c r="A93" s="170" t="s">
        <v>33</v>
      </c>
      <c r="B93" s="171">
        <v>3828.35</v>
      </c>
      <c r="C93" s="172">
        <v>162000207</v>
      </c>
      <c r="D93" s="173">
        <v>45096</v>
      </c>
      <c r="E93" s="174">
        <v>4059</v>
      </c>
      <c r="F93" s="175">
        <v>3365</v>
      </c>
      <c r="G93" s="134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59"/>
      <c r="AO93" s="159"/>
      <c r="AP93" s="159"/>
      <c r="AQ93" s="159"/>
      <c r="AR93" s="159"/>
      <c r="AS93" s="159"/>
      <c r="AT93" s="159"/>
      <c r="AU93" s="159"/>
      <c r="AV93" s="159"/>
    </row>
    <row r="94" spans="1:48" s="176" customFormat="1" ht="15.75">
      <c r="A94" s="170" t="s">
        <v>24</v>
      </c>
      <c r="B94" s="171">
        <v>1301.52</v>
      </c>
      <c r="C94" s="172">
        <v>161009661</v>
      </c>
      <c r="D94" s="173">
        <v>45097</v>
      </c>
      <c r="E94" s="174">
        <v>5154</v>
      </c>
      <c r="F94" s="175">
        <v>4029</v>
      </c>
      <c r="G94" s="134"/>
      <c r="H94" s="159"/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59"/>
      <c r="AO94" s="159"/>
      <c r="AP94" s="159"/>
      <c r="AQ94" s="159"/>
      <c r="AR94" s="159"/>
      <c r="AS94" s="159"/>
      <c r="AT94" s="159"/>
      <c r="AU94" s="159"/>
      <c r="AV94" s="159"/>
    </row>
    <row r="95" spans="1:48" s="176" customFormat="1" ht="15.75">
      <c r="A95" s="170" t="s">
        <v>25</v>
      </c>
      <c r="B95" s="171">
        <v>2695.33</v>
      </c>
      <c r="C95" s="172">
        <v>161009661</v>
      </c>
      <c r="D95" s="173">
        <v>45097</v>
      </c>
      <c r="E95" s="174">
        <v>4476</v>
      </c>
      <c r="F95" s="175">
        <v>4000</v>
      </c>
      <c r="G95" s="134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</row>
    <row r="96" spans="1:48" s="176" customFormat="1" ht="15.75">
      <c r="A96" s="170" t="s">
        <v>24</v>
      </c>
      <c r="B96" s="171">
        <v>2597.37</v>
      </c>
      <c r="C96" s="172">
        <v>151000425</v>
      </c>
      <c r="D96" s="173">
        <v>45097</v>
      </c>
      <c r="E96" s="174">
        <v>4951</v>
      </c>
      <c r="F96" s="175">
        <v>3763</v>
      </c>
      <c r="G96" s="134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59"/>
      <c r="AD96" s="159"/>
      <c r="AE96" s="159"/>
      <c r="AF96" s="159"/>
      <c r="AG96" s="159"/>
      <c r="AH96" s="159"/>
      <c r="AI96" s="159"/>
      <c r="AJ96" s="159"/>
      <c r="AK96" s="159"/>
      <c r="AL96" s="159"/>
      <c r="AM96" s="159"/>
      <c r="AN96" s="159"/>
      <c r="AO96" s="159"/>
      <c r="AP96" s="159"/>
      <c r="AQ96" s="159"/>
      <c r="AR96" s="159"/>
      <c r="AS96" s="159"/>
      <c r="AT96" s="159"/>
      <c r="AU96" s="159"/>
      <c r="AV96" s="159"/>
    </row>
    <row r="97" spans="1:48" s="176" customFormat="1" ht="15.75">
      <c r="A97" s="170" t="s">
        <v>9</v>
      </c>
      <c r="B97" s="171">
        <v>1249.23</v>
      </c>
      <c r="C97" s="172">
        <v>151000425</v>
      </c>
      <c r="D97" s="173">
        <v>45097</v>
      </c>
      <c r="E97" s="174">
        <v>4390</v>
      </c>
      <c r="F97" s="175">
        <v>4016</v>
      </c>
      <c r="G97" s="134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/>
      <c r="S97" s="159"/>
      <c r="T97" s="159"/>
      <c r="U97" s="159"/>
      <c r="V97" s="159"/>
      <c r="W97" s="15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N97" s="159"/>
      <c r="AO97" s="159"/>
      <c r="AP97" s="159"/>
      <c r="AQ97" s="159"/>
      <c r="AR97" s="159"/>
      <c r="AS97" s="159"/>
      <c r="AT97" s="159"/>
      <c r="AU97" s="159"/>
      <c r="AV97" s="159"/>
    </row>
    <row r="98" spans="1:48" s="176" customFormat="1" ht="15.75">
      <c r="A98" s="170" t="s">
        <v>24</v>
      </c>
      <c r="B98" s="171">
        <v>1986.63</v>
      </c>
      <c r="C98" s="172">
        <v>161009663</v>
      </c>
      <c r="D98" s="173">
        <v>45098</v>
      </c>
      <c r="E98" s="174">
        <v>4903</v>
      </c>
      <c r="F98" s="175">
        <v>4354</v>
      </c>
      <c r="G98" s="134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</row>
    <row r="99" spans="1:48" s="176" customFormat="1" ht="15.75">
      <c r="A99" s="170" t="s">
        <v>25</v>
      </c>
      <c r="B99" s="171">
        <v>1918.92</v>
      </c>
      <c r="C99" s="172">
        <v>161009663</v>
      </c>
      <c r="D99" s="173">
        <v>45098</v>
      </c>
      <c r="E99" s="174">
        <v>4622</v>
      </c>
      <c r="F99" s="175">
        <v>4521</v>
      </c>
      <c r="G99" s="134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</row>
    <row r="100" spans="1:48" s="176" customFormat="1" ht="15.75">
      <c r="A100" s="170" t="s">
        <v>33</v>
      </c>
      <c r="B100" s="171">
        <v>4109.75</v>
      </c>
      <c r="C100" s="172">
        <v>162000209</v>
      </c>
      <c r="D100" s="173">
        <v>45097</v>
      </c>
      <c r="E100" s="174">
        <v>3830</v>
      </c>
      <c r="F100" s="175">
        <v>4051</v>
      </c>
      <c r="G100" s="134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</row>
    <row r="101" spans="1:48" s="176" customFormat="1" ht="15.75">
      <c r="A101" s="170" t="s">
        <v>13</v>
      </c>
      <c r="B101" s="171">
        <v>3969.15</v>
      </c>
      <c r="C101" s="172">
        <v>162002203</v>
      </c>
      <c r="D101" s="173">
        <v>45098</v>
      </c>
      <c r="E101" s="174">
        <v>3949</v>
      </c>
      <c r="F101" s="175">
        <v>1969</v>
      </c>
      <c r="G101" s="134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  <c r="AI101" s="159"/>
      <c r="AJ101" s="159"/>
      <c r="AK101" s="159"/>
      <c r="AL101" s="159"/>
      <c r="AM101" s="159"/>
      <c r="AN101" s="159"/>
      <c r="AO101" s="159"/>
      <c r="AP101" s="159"/>
      <c r="AQ101" s="159"/>
      <c r="AR101" s="159"/>
      <c r="AS101" s="159"/>
      <c r="AT101" s="159"/>
      <c r="AU101" s="159"/>
      <c r="AV101" s="159"/>
    </row>
    <row r="102" spans="1:48" s="176" customFormat="1" ht="15.75">
      <c r="A102" s="170" t="s">
        <v>10</v>
      </c>
      <c r="B102" s="171">
        <v>3966.15</v>
      </c>
      <c r="C102" s="172">
        <v>161009665</v>
      </c>
      <c r="D102" s="173">
        <v>45099</v>
      </c>
      <c r="E102" s="174">
        <v>3562</v>
      </c>
      <c r="F102" s="175">
        <v>3269</v>
      </c>
      <c r="G102" s="134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/>
      <c r="S102" s="159"/>
      <c r="T102" s="159"/>
      <c r="U102" s="159"/>
      <c r="V102" s="159"/>
      <c r="W102" s="159"/>
      <c r="X102" s="159"/>
      <c r="Y102" s="159"/>
      <c r="Z102" s="159"/>
      <c r="AA102" s="159"/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59"/>
      <c r="AL102" s="159"/>
      <c r="AM102" s="159"/>
      <c r="AN102" s="159"/>
      <c r="AO102" s="159"/>
      <c r="AP102" s="159"/>
      <c r="AQ102" s="159"/>
      <c r="AR102" s="159"/>
      <c r="AS102" s="159"/>
      <c r="AT102" s="159"/>
      <c r="AU102" s="159"/>
      <c r="AV102" s="159"/>
    </row>
    <row r="103" spans="1:48" s="176" customFormat="1" ht="15.75">
      <c r="A103" s="170" t="s">
        <v>27</v>
      </c>
      <c r="B103" s="171">
        <v>898.81</v>
      </c>
      <c r="C103" s="172">
        <v>151000050</v>
      </c>
      <c r="D103" s="173">
        <v>45099</v>
      </c>
      <c r="E103" s="174">
        <v>4753</v>
      </c>
      <c r="F103" s="175">
        <v>2461</v>
      </c>
      <c r="G103" s="134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59"/>
      <c r="AS103" s="159"/>
      <c r="AT103" s="159"/>
      <c r="AU103" s="159"/>
      <c r="AV103" s="159"/>
    </row>
    <row r="104" spans="1:48" s="176" customFormat="1" ht="15.75">
      <c r="A104" s="170" t="s">
        <v>34</v>
      </c>
      <c r="B104" s="171">
        <v>1767.7</v>
      </c>
      <c r="C104" s="172">
        <v>151000050</v>
      </c>
      <c r="D104" s="173">
        <v>45099</v>
      </c>
      <c r="E104" s="174">
        <v>4753</v>
      </c>
      <c r="F104" s="175">
        <v>2461</v>
      </c>
      <c r="G104" s="134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59"/>
      <c r="AS104" s="159"/>
      <c r="AT104" s="159"/>
      <c r="AU104" s="159"/>
      <c r="AV104" s="159"/>
    </row>
    <row r="105" spans="1:48" s="176" customFormat="1" ht="15.75">
      <c r="A105" s="170" t="s">
        <v>28</v>
      </c>
      <c r="B105" s="171">
        <v>1228.69</v>
      </c>
      <c r="C105" s="172">
        <v>151000050</v>
      </c>
      <c r="D105" s="173">
        <v>45099</v>
      </c>
      <c r="E105" s="174">
        <v>4753</v>
      </c>
      <c r="F105" s="175">
        <v>2461</v>
      </c>
      <c r="G105" s="134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159"/>
      <c r="AS105" s="159"/>
      <c r="AT105" s="159"/>
      <c r="AU105" s="159"/>
      <c r="AV105" s="159"/>
    </row>
    <row r="106" spans="1:48" s="176" customFormat="1" ht="15.75">
      <c r="A106" s="170" t="s">
        <v>34</v>
      </c>
      <c r="B106" s="171">
        <v>67.349999999999994</v>
      </c>
      <c r="C106" s="172">
        <v>161001800</v>
      </c>
      <c r="D106" s="173">
        <v>45045</v>
      </c>
      <c r="E106" s="174">
        <v>5273</v>
      </c>
      <c r="F106" s="175">
        <v>2605</v>
      </c>
      <c r="G106" s="134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</row>
    <row r="107" spans="1:48" s="176" customFormat="1" ht="15.75">
      <c r="A107" s="170" t="s">
        <v>11</v>
      </c>
      <c r="B107" s="171">
        <v>3527.2</v>
      </c>
      <c r="C107" s="172">
        <v>151000292</v>
      </c>
      <c r="D107" s="173">
        <v>45099</v>
      </c>
      <c r="E107" s="174">
        <v>3829</v>
      </c>
      <c r="F107" s="175">
        <v>3124</v>
      </c>
      <c r="G107" s="134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</row>
    <row r="108" spans="1:48" s="176" customFormat="1" ht="15.75">
      <c r="A108" s="170" t="s">
        <v>24</v>
      </c>
      <c r="B108" s="171">
        <v>1584.51</v>
      </c>
      <c r="C108" s="172">
        <v>151000427</v>
      </c>
      <c r="D108" s="173">
        <v>45099</v>
      </c>
      <c r="E108" s="174">
        <v>4985</v>
      </c>
      <c r="F108" s="175">
        <v>4378</v>
      </c>
      <c r="G108" s="134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59"/>
      <c r="AS108" s="159"/>
      <c r="AT108" s="159"/>
      <c r="AU108" s="159"/>
      <c r="AV108" s="159"/>
    </row>
    <row r="109" spans="1:48" s="176" customFormat="1" ht="15.75">
      <c r="A109" s="170" t="s">
        <v>25</v>
      </c>
      <c r="B109" s="171">
        <v>2285.54</v>
      </c>
      <c r="C109" s="172">
        <v>151000427</v>
      </c>
      <c r="D109" s="173">
        <v>45099</v>
      </c>
      <c r="E109" s="174">
        <v>4573</v>
      </c>
      <c r="F109" s="175">
        <v>3938</v>
      </c>
      <c r="G109" s="134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59"/>
      <c r="W109" s="159"/>
      <c r="X109" s="159"/>
      <c r="Y109" s="159"/>
      <c r="Z109" s="159"/>
      <c r="AA109" s="159"/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59"/>
      <c r="AL109" s="159"/>
      <c r="AM109" s="159"/>
      <c r="AN109" s="159"/>
      <c r="AO109" s="159"/>
      <c r="AP109" s="159"/>
      <c r="AQ109" s="159"/>
      <c r="AR109" s="159"/>
      <c r="AS109" s="159"/>
      <c r="AT109" s="159"/>
      <c r="AU109" s="159"/>
      <c r="AV109" s="159"/>
    </row>
    <row r="110" spans="1:48" s="176" customFormat="1" ht="30">
      <c r="A110" s="170" t="s">
        <v>8</v>
      </c>
      <c r="B110" s="171">
        <v>3932.6</v>
      </c>
      <c r="C110" s="172">
        <v>162002209</v>
      </c>
      <c r="D110" s="173">
        <v>45100</v>
      </c>
      <c r="E110" s="174">
        <v>3640</v>
      </c>
      <c r="F110" s="175">
        <v>2252</v>
      </c>
      <c r="G110" s="134"/>
      <c r="H110" s="159"/>
      <c r="I110" s="159"/>
      <c r="J110" s="159"/>
      <c r="K110" s="159"/>
      <c r="L110" s="159"/>
      <c r="M110" s="159"/>
      <c r="N110" s="159"/>
      <c r="O110" s="159"/>
      <c r="P110" s="159"/>
      <c r="Q110" s="159"/>
      <c r="R110" s="159"/>
      <c r="S110" s="159"/>
      <c r="T110" s="159"/>
      <c r="U110" s="159"/>
      <c r="V110" s="159"/>
      <c r="W110" s="159"/>
      <c r="X110" s="159"/>
      <c r="Y110" s="159"/>
      <c r="Z110" s="159"/>
      <c r="AA110" s="159"/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59"/>
      <c r="AL110" s="159"/>
      <c r="AM110" s="159"/>
      <c r="AN110" s="159"/>
      <c r="AO110" s="159"/>
      <c r="AP110" s="159"/>
      <c r="AQ110" s="159"/>
      <c r="AR110" s="159"/>
      <c r="AS110" s="159"/>
      <c r="AT110" s="159"/>
      <c r="AU110" s="159"/>
      <c r="AV110" s="159"/>
    </row>
    <row r="111" spans="1:48" s="176" customFormat="1" ht="15.75">
      <c r="A111" s="170" t="s">
        <v>36</v>
      </c>
      <c r="B111" s="171">
        <v>3943.65</v>
      </c>
      <c r="C111" s="172">
        <v>161002364</v>
      </c>
      <c r="D111" s="173">
        <v>45100</v>
      </c>
      <c r="E111" s="174">
        <v>3693</v>
      </c>
      <c r="F111" s="175">
        <v>3507</v>
      </c>
      <c r="G111" s="134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59"/>
      <c r="AS111" s="159"/>
      <c r="AT111" s="159"/>
      <c r="AU111" s="159"/>
      <c r="AV111" s="159"/>
    </row>
    <row r="112" spans="1:48" s="176" customFormat="1" ht="15.75">
      <c r="A112" s="170" t="s">
        <v>24</v>
      </c>
      <c r="B112" s="171">
        <v>3875.3</v>
      </c>
      <c r="C112" s="172">
        <v>161009667</v>
      </c>
      <c r="D112" s="173">
        <v>45100</v>
      </c>
      <c r="E112" s="174">
        <v>4359</v>
      </c>
      <c r="F112" s="175">
        <v>4054</v>
      </c>
      <c r="G112" s="134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59"/>
      <c r="AE112" s="159"/>
      <c r="AF112" s="159"/>
      <c r="AG112" s="159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59"/>
      <c r="AS112" s="159"/>
      <c r="AT112" s="159"/>
      <c r="AU112" s="159"/>
      <c r="AV112" s="159"/>
    </row>
    <row r="113" spans="1:48" s="176" customFormat="1" ht="15.75">
      <c r="A113" s="170" t="s">
        <v>33</v>
      </c>
      <c r="B113" s="171">
        <v>3757.45</v>
      </c>
      <c r="C113" s="172">
        <v>162000211</v>
      </c>
      <c r="D113" s="173">
        <v>45100</v>
      </c>
      <c r="E113" s="174">
        <v>4368</v>
      </c>
      <c r="F113" s="175">
        <v>3171</v>
      </c>
      <c r="G113" s="134"/>
      <c r="H113" s="159"/>
      <c r="I113" s="159"/>
      <c r="J113" s="159"/>
      <c r="K113" s="159"/>
      <c r="L113" s="159"/>
      <c r="M113" s="159"/>
      <c r="N113" s="159"/>
      <c r="O113" s="159"/>
      <c r="P113" s="159"/>
      <c r="Q113" s="159"/>
      <c r="R113" s="159"/>
      <c r="S113" s="159"/>
      <c r="T113" s="159"/>
      <c r="U113" s="159"/>
      <c r="V113" s="159"/>
      <c r="W113" s="159"/>
      <c r="X113" s="159"/>
      <c r="Y113" s="159"/>
      <c r="Z113" s="159"/>
      <c r="AA113" s="159"/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59"/>
      <c r="AV113" s="159"/>
    </row>
    <row r="114" spans="1:48" s="176" customFormat="1" ht="15.75">
      <c r="A114" s="170" t="s">
        <v>13</v>
      </c>
      <c r="B114" s="171">
        <v>3920.25</v>
      </c>
      <c r="C114" s="172">
        <v>162002207</v>
      </c>
      <c r="D114" s="173">
        <v>45099</v>
      </c>
      <c r="E114" s="174">
        <v>3954</v>
      </c>
      <c r="F114" s="175">
        <v>2527</v>
      </c>
      <c r="G114" s="134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  <c r="AF114" s="159"/>
      <c r="AG114" s="159"/>
      <c r="AH114" s="159"/>
      <c r="AI114" s="159"/>
      <c r="AJ114" s="159"/>
      <c r="AK114" s="159"/>
      <c r="AL114" s="159"/>
      <c r="AM114" s="159"/>
      <c r="AN114" s="159"/>
      <c r="AO114" s="159"/>
      <c r="AP114" s="159"/>
      <c r="AQ114" s="159"/>
      <c r="AR114" s="159"/>
      <c r="AS114" s="159"/>
      <c r="AT114" s="159"/>
      <c r="AU114" s="159"/>
      <c r="AV114" s="159"/>
    </row>
    <row r="115" spans="1:48" s="176" customFormat="1" ht="30">
      <c r="A115" s="170" t="s">
        <v>8</v>
      </c>
      <c r="B115" s="171">
        <v>3117.15</v>
      </c>
      <c r="C115" s="172">
        <v>142000188</v>
      </c>
      <c r="D115" s="173">
        <v>45101</v>
      </c>
      <c r="E115" s="174">
        <v>4102</v>
      </c>
      <c r="F115" s="175">
        <v>2485</v>
      </c>
      <c r="G115" s="134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59"/>
      <c r="AS115" s="159"/>
      <c r="AT115" s="159"/>
      <c r="AU115" s="159"/>
      <c r="AV115" s="159"/>
    </row>
    <row r="116" spans="1:48" s="176" customFormat="1" ht="15.75">
      <c r="A116" s="170" t="s">
        <v>14</v>
      </c>
      <c r="B116" s="171">
        <v>636.54999999999995</v>
      </c>
      <c r="C116" s="172">
        <v>142000188</v>
      </c>
      <c r="D116" s="173">
        <v>45101</v>
      </c>
      <c r="E116" s="174">
        <v>4091</v>
      </c>
      <c r="F116" s="175">
        <v>2446</v>
      </c>
      <c r="G116" s="134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59"/>
      <c r="AS116" s="159"/>
      <c r="AT116" s="159"/>
      <c r="AU116" s="159"/>
      <c r="AV116" s="159"/>
    </row>
    <row r="117" spans="1:48" s="176" customFormat="1" ht="15.75">
      <c r="A117" s="170" t="s">
        <v>39</v>
      </c>
      <c r="B117" s="171">
        <v>3942.6</v>
      </c>
      <c r="C117" s="172">
        <v>151000168</v>
      </c>
      <c r="D117" s="173">
        <v>45100</v>
      </c>
      <c r="E117" s="174">
        <v>4093</v>
      </c>
      <c r="F117" s="175">
        <v>2664</v>
      </c>
      <c r="G117" s="134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  <c r="AF117" s="159"/>
      <c r="AG117" s="159"/>
      <c r="AH117" s="159"/>
      <c r="AI117" s="159"/>
      <c r="AJ117" s="159"/>
      <c r="AK117" s="159"/>
      <c r="AL117" s="159"/>
      <c r="AM117" s="159"/>
      <c r="AN117" s="159"/>
      <c r="AO117" s="159"/>
      <c r="AP117" s="159"/>
      <c r="AQ117" s="159"/>
      <c r="AR117" s="159"/>
      <c r="AS117" s="159"/>
      <c r="AT117" s="159"/>
      <c r="AU117" s="159"/>
      <c r="AV117" s="159"/>
    </row>
    <row r="118" spans="1:48" s="176" customFormat="1" ht="15.75">
      <c r="A118" s="170" t="s">
        <v>11</v>
      </c>
      <c r="B118" s="171">
        <v>3950.65</v>
      </c>
      <c r="C118" s="172">
        <v>151000294</v>
      </c>
      <c r="D118" s="173">
        <v>45101</v>
      </c>
      <c r="E118" s="174">
        <v>4307</v>
      </c>
      <c r="F118" s="175">
        <v>2988</v>
      </c>
      <c r="G118" s="134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  <c r="AF118" s="159"/>
      <c r="AG118" s="159"/>
      <c r="AH118" s="159"/>
      <c r="AI118" s="159"/>
      <c r="AJ118" s="159"/>
      <c r="AK118" s="159"/>
      <c r="AL118" s="159"/>
      <c r="AM118" s="159"/>
      <c r="AN118" s="159"/>
      <c r="AO118" s="159"/>
      <c r="AP118" s="159"/>
      <c r="AQ118" s="159"/>
      <c r="AR118" s="159"/>
      <c r="AS118" s="159"/>
      <c r="AT118" s="159"/>
      <c r="AU118" s="159"/>
      <c r="AV118" s="159"/>
    </row>
    <row r="119" spans="1:48" s="176" customFormat="1" ht="15.75">
      <c r="A119" s="170" t="s">
        <v>9</v>
      </c>
      <c r="B119" s="171">
        <v>1879.18</v>
      </c>
      <c r="C119" s="172">
        <v>151000430</v>
      </c>
      <c r="D119" s="173">
        <v>45102</v>
      </c>
      <c r="E119" s="174">
        <v>3482</v>
      </c>
      <c r="F119" s="175">
        <v>2354</v>
      </c>
      <c r="G119" s="134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59"/>
      <c r="AS119" s="159"/>
      <c r="AT119" s="159"/>
      <c r="AU119" s="159"/>
      <c r="AV119" s="159"/>
    </row>
    <row r="120" spans="1:48" s="176" customFormat="1" ht="15.75">
      <c r="A120" s="170" t="s">
        <v>10</v>
      </c>
      <c r="B120" s="171">
        <v>2002.37</v>
      </c>
      <c r="C120" s="172">
        <v>151000430</v>
      </c>
      <c r="D120" s="173">
        <v>45102</v>
      </c>
      <c r="E120" s="174">
        <v>3268</v>
      </c>
      <c r="F120" s="175">
        <v>3447</v>
      </c>
      <c r="G120" s="134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59"/>
      <c r="AS120" s="159"/>
      <c r="AT120" s="159"/>
      <c r="AU120" s="159"/>
      <c r="AV120" s="159"/>
    </row>
    <row r="121" spans="1:48" s="176" customFormat="1" ht="15.75">
      <c r="A121" s="170" t="s">
        <v>13</v>
      </c>
      <c r="B121" s="142">
        <v>3078.31</v>
      </c>
      <c r="C121" s="172">
        <v>162002211</v>
      </c>
      <c r="D121" s="173">
        <v>45101</v>
      </c>
      <c r="E121" s="174">
        <v>3659</v>
      </c>
      <c r="F121" s="175">
        <v>2334</v>
      </c>
      <c r="G121" s="134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/>
      <c r="S121" s="159"/>
      <c r="T121" s="159"/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159"/>
      <c r="AS121" s="159"/>
      <c r="AT121" s="159"/>
      <c r="AU121" s="159"/>
      <c r="AV121" s="159"/>
    </row>
    <row r="122" spans="1:48" s="176" customFormat="1" ht="15.75">
      <c r="A122" s="170" t="s">
        <v>14</v>
      </c>
      <c r="B122" s="171">
        <v>655.44</v>
      </c>
      <c r="C122" s="172">
        <v>162002211</v>
      </c>
      <c r="D122" s="173">
        <v>45101</v>
      </c>
      <c r="E122" s="174">
        <v>4040</v>
      </c>
      <c r="F122" s="175">
        <v>1927</v>
      </c>
      <c r="G122" s="134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/>
      <c r="S122" s="159"/>
      <c r="T122" s="159"/>
      <c r="U122" s="159"/>
      <c r="V122" s="159"/>
      <c r="W122" s="159"/>
      <c r="X122" s="159"/>
      <c r="Y122" s="159"/>
      <c r="Z122" s="159"/>
      <c r="AA122" s="159"/>
      <c r="AB122" s="159"/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159"/>
      <c r="AS122" s="159"/>
      <c r="AT122" s="159"/>
      <c r="AU122" s="159"/>
      <c r="AV122" s="159"/>
    </row>
    <row r="123" spans="1:48" s="176" customFormat="1" ht="15.75">
      <c r="A123" s="170" t="s">
        <v>68</v>
      </c>
      <c r="B123" s="171">
        <v>3740.45</v>
      </c>
      <c r="C123" s="172">
        <v>161015316</v>
      </c>
      <c r="D123" s="173">
        <v>45102</v>
      </c>
      <c r="E123" s="174">
        <v>4218</v>
      </c>
      <c r="F123" s="175">
        <v>4160</v>
      </c>
      <c r="G123" s="134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59"/>
      <c r="AS123" s="159"/>
      <c r="AT123" s="159"/>
      <c r="AU123" s="159"/>
      <c r="AV123" s="159"/>
    </row>
    <row r="124" spans="1:48" s="176" customFormat="1" ht="15.75">
      <c r="A124" s="170" t="s">
        <v>13</v>
      </c>
      <c r="B124" s="171">
        <v>2108.7399999999998</v>
      </c>
      <c r="C124" s="172">
        <v>162002213</v>
      </c>
      <c r="D124" s="173">
        <v>45102</v>
      </c>
      <c r="E124" s="174">
        <v>3587</v>
      </c>
      <c r="F124" s="175">
        <v>3377</v>
      </c>
      <c r="G124" s="134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</row>
    <row r="125" spans="1:48" s="176" customFormat="1" ht="30">
      <c r="A125" s="170" t="s">
        <v>8</v>
      </c>
      <c r="B125" s="171">
        <v>1791.71</v>
      </c>
      <c r="C125" s="172">
        <v>162002213</v>
      </c>
      <c r="D125" s="173">
        <v>45102</v>
      </c>
      <c r="E125" s="174">
        <v>3587</v>
      </c>
      <c r="F125" s="175">
        <v>3377</v>
      </c>
      <c r="G125" s="134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</row>
    <row r="126" spans="1:48" s="176" customFormat="1" ht="15.75">
      <c r="A126" s="170" t="s">
        <v>33</v>
      </c>
      <c r="B126" s="171">
        <v>3835.95</v>
      </c>
      <c r="C126" s="172">
        <v>142000016</v>
      </c>
      <c r="D126" s="173">
        <v>45103</v>
      </c>
      <c r="E126" s="174">
        <v>4199</v>
      </c>
      <c r="F126" s="175">
        <v>3221</v>
      </c>
      <c r="G126" s="134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</row>
    <row r="127" spans="1:48" s="176" customFormat="1" ht="15.75">
      <c r="A127" s="170" t="s">
        <v>24</v>
      </c>
      <c r="B127" s="171">
        <v>1613.3</v>
      </c>
      <c r="C127" s="172">
        <v>161009669</v>
      </c>
      <c r="D127" s="173">
        <v>45104</v>
      </c>
      <c r="E127" s="174">
        <v>4707</v>
      </c>
      <c r="F127" s="175">
        <v>4151</v>
      </c>
      <c r="G127" s="134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</row>
    <row r="128" spans="1:48" s="176" customFormat="1" ht="15.75">
      <c r="A128" s="170" t="s">
        <v>25</v>
      </c>
      <c r="B128" s="142">
        <v>1917.55</v>
      </c>
      <c r="C128" s="172">
        <v>161009669</v>
      </c>
      <c r="D128" s="173">
        <v>45104</v>
      </c>
      <c r="E128" s="174">
        <v>4394</v>
      </c>
      <c r="F128" s="175">
        <v>3865</v>
      </c>
      <c r="G128" s="134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59"/>
      <c r="AE128" s="159"/>
      <c r="AF128" s="159"/>
      <c r="AG128" s="159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59"/>
      <c r="AS128" s="159"/>
      <c r="AT128" s="159"/>
      <c r="AU128" s="159"/>
      <c r="AV128" s="159"/>
    </row>
    <row r="129" spans="1:48" s="176" customFormat="1" ht="15.75">
      <c r="A129" s="170" t="s">
        <v>13</v>
      </c>
      <c r="B129" s="142">
        <v>3395.44</v>
      </c>
      <c r="C129" s="172">
        <v>162002214</v>
      </c>
      <c r="D129" s="173">
        <v>45102</v>
      </c>
      <c r="E129" s="174">
        <v>3758</v>
      </c>
      <c r="F129" s="175">
        <v>3809</v>
      </c>
      <c r="G129" s="134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159"/>
      <c r="W129" s="159"/>
      <c r="X129" s="159"/>
      <c r="Y129" s="159"/>
      <c r="Z129" s="159"/>
      <c r="AA129" s="159"/>
      <c r="AB129" s="159"/>
      <c r="AC129" s="159"/>
      <c r="AD129" s="159"/>
      <c r="AE129" s="159"/>
      <c r="AF129" s="159"/>
      <c r="AG129" s="159"/>
      <c r="AH129" s="159"/>
      <c r="AI129" s="159"/>
      <c r="AJ129" s="159"/>
      <c r="AK129" s="159"/>
      <c r="AL129" s="159"/>
      <c r="AM129" s="159"/>
      <c r="AN129" s="159"/>
      <c r="AO129" s="159"/>
      <c r="AP129" s="159"/>
      <c r="AQ129" s="159"/>
      <c r="AR129" s="159"/>
      <c r="AS129" s="159"/>
      <c r="AT129" s="159"/>
      <c r="AU129" s="159"/>
      <c r="AV129" s="159"/>
    </row>
    <row r="130" spans="1:48" s="176" customFormat="1" ht="15.75">
      <c r="A130" s="170" t="s">
        <v>14</v>
      </c>
      <c r="B130" s="142">
        <v>696.56</v>
      </c>
      <c r="C130" s="172">
        <v>162002214</v>
      </c>
      <c r="D130" s="173">
        <v>45102</v>
      </c>
      <c r="E130" s="174">
        <v>4117</v>
      </c>
      <c r="F130" s="175">
        <v>3527</v>
      </c>
      <c r="G130" s="134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/>
      <c r="S130" s="159"/>
      <c r="T130" s="159"/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  <c r="AF130" s="159"/>
      <c r="AG130" s="159"/>
      <c r="AH130" s="159"/>
      <c r="AI130" s="159"/>
      <c r="AJ130" s="159"/>
      <c r="AK130" s="159"/>
      <c r="AL130" s="159"/>
      <c r="AM130" s="159"/>
      <c r="AN130" s="159"/>
      <c r="AO130" s="159"/>
      <c r="AP130" s="159"/>
      <c r="AQ130" s="159"/>
      <c r="AR130" s="159"/>
      <c r="AS130" s="159"/>
      <c r="AT130" s="159"/>
      <c r="AU130" s="159"/>
      <c r="AV130" s="159"/>
    </row>
    <row r="131" spans="1:48" s="176" customFormat="1" ht="15.75">
      <c r="A131" s="170" t="s">
        <v>13</v>
      </c>
      <c r="B131" s="142">
        <v>3270.3</v>
      </c>
      <c r="C131" s="172">
        <v>162002216</v>
      </c>
      <c r="D131" s="173">
        <v>45103</v>
      </c>
      <c r="E131" s="174">
        <v>3387</v>
      </c>
      <c r="F131" s="175">
        <v>3957</v>
      </c>
      <c r="G131" s="134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</row>
    <row r="132" spans="1:48" s="176" customFormat="1" ht="15.75">
      <c r="A132" s="170" t="s">
        <v>14</v>
      </c>
      <c r="B132" s="171">
        <v>681.7</v>
      </c>
      <c r="C132" s="172">
        <v>162002216</v>
      </c>
      <c r="D132" s="173">
        <v>45103</v>
      </c>
      <c r="E132" s="174">
        <v>3590</v>
      </c>
      <c r="F132" s="175">
        <v>3783</v>
      </c>
      <c r="G132" s="134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</row>
    <row r="133" spans="1:48" s="176" customFormat="1" ht="15.75">
      <c r="A133" s="170" t="s">
        <v>54</v>
      </c>
      <c r="B133" s="171">
        <v>3264.99</v>
      </c>
      <c r="C133" s="172">
        <v>162002219</v>
      </c>
      <c r="D133" s="173">
        <v>45105</v>
      </c>
      <c r="E133" s="174">
        <v>3996</v>
      </c>
      <c r="F133" s="175">
        <v>3846</v>
      </c>
      <c r="G133" s="134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/>
      <c r="S133" s="159"/>
      <c r="T133" s="159"/>
      <c r="U133" s="159"/>
      <c r="V133" s="159"/>
      <c r="W133" s="159"/>
      <c r="X133" s="159"/>
      <c r="Y133" s="159"/>
      <c r="Z133" s="159"/>
      <c r="AA133" s="159"/>
      <c r="AB133" s="159"/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</row>
    <row r="134" spans="1:48" s="176" customFormat="1" ht="15.75">
      <c r="A134" s="170" t="s">
        <v>14</v>
      </c>
      <c r="B134" s="171">
        <v>684.76</v>
      </c>
      <c r="C134" s="172">
        <v>162002219</v>
      </c>
      <c r="D134" s="173">
        <v>45105</v>
      </c>
      <c r="E134" s="174">
        <v>3512</v>
      </c>
      <c r="F134" s="175">
        <v>3762</v>
      </c>
      <c r="G134" s="134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/>
      <c r="S134" s="159"/>
      <c r="T134" s="159"/>
      <c r="U134" s="159"/>
      <c r="V134" s="159"/>
      <c r="W134" s="159"/>
      <c r="X134" s="159"/>
      <c r="Y134" s="159"/>
      <c r="Z134" s="159"/>
      <c r="AA134" s="159"/>
      <c r="AB134" s="159"/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</row>
    <row r="135" spans="1:48" s="176" customFormat="1" ht="15.75">
      <c r="A135" s="170" t="s">
        <v>35</v>
      </c>
      <c r="B135" s="177">
        <v>3819.05</v>
      </c>
      <c r="C135" s="172">
        <v>162000215</v>
      </c>
      <c r="D135" s="173">
        <v>45104</v>
      </c>
      <c r="E135" s="174">
        <v>4088</v>
      </c>
      <c r="F135" s="175">
        <v>3894</v>
      </c>
      <c r="G135" s="134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</row>
    <row r="136" spans="1:48" s="176" customFormat="1" ht="15.75">
      <c r="A136" s="170" t="s">
        <v>9</v>
      </c>
      <c r="B136" s="177">
        <v>2723.05</v>
      </c>
      <c r="C136" s="172">
        <v>151000432</v>
      </c>
      <c r="D136" s="173">
        <v>45104</v>
      </c>
      <c r="E136" s="174">
        <v>4638</v>
      </c>
      <c r="F136" s="175">
        <v>4075</v>
      </c>
      <c r="G136" s="134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59"/>
      <c r="AB136" s="159"/>
      <c r="AC136" s="159"/>
      <c r="AD136" s="159"/>
      <c r="AE136" s="159"/>
      <c r="AF136" s="159"/>
      <c r="AG136" s="159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59"/>
      <c r="AS136" s="159"/>
      <c r="AT136" s="159"/>
      <c r="AU136" s="159"/>
      <c r="AV136" s="159"/>
    </row>
    <row r="137" spans="1:48" s="176" customFormat="1" ht="15.75">
      <c r="A137" s="170" t="s">
        <v>10</v>
      </c>
      <c r="B137" s="171">
        <v>1216</v>
      </c>
      <c r="C137" s="172">
        <v>151000432</v>
      </c>
      <c r="D137" s="173">
        <v>45104</v>
      </c>
      <c r="E137" s="174">
        <v>4064</v>
      </c>
      <c r="F137" s="175">
        <v>3696</v>
      </c>
      <c r="G137" s="134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/>
      <c r="S137" s="159"/>
      <c r="T137" s="159"/>
      <c r="U137" s="159"/>
      <c r="V137" s="159"/>
      <c r="W137" s="159"/>
      <c r="X137" s="159"/>
      <c r="Y137" s="159"/>
      <c r="Z137" s="159"/>
      <c r="AA137" s="159"/>
      <c r="AB137" s="159"/>
      <c r="AC137" s="159"/>
      <c r="AD137" s="159"/>
      <c r="AE137" s="159"/>
      <c r="AF137" s="159"/>
      <c r="AG137" s="159"/>
      <c r="AH137" s="159"/>
      <c r="AI137" s="159"/>
      <c r="AJ137" s="159"/>
      <c r="AK137" s="159"/>
      <c r="AL137" s="159"/>
      <c r="AM137" s="159"/>
      <c r="AN137" s="159"/>
      <c r="AO137" s="159"/>
      <c r="AP137" s="159"/>
      <c r="AQ137" s="159"/>
      <c r="AR137" s="159"/>
      <c r="AS137" s="159"/>
      <c r="AT137" s="159"/>
      <c r="AU137" s="159"/>
      <c r="AV137" s="159"/>
    </row>
    <row r="138" spans="1:48" s="176" customFormat="1" ht="15.75">
      <c r="A138" s="170" t="s">
        <v>9</v>
      </c>
      <c r="B138" s="171">
        <v>3734.25</v>
      </c>
      <c r="C138" s="172">
        <v>161009673</v>
      </c>
      <c r="D138" s="173">
        <v>45105</v>
      </c>
      <c r="E138" s="174">
        <v>4025</v>
      </c>
      <c r="F138" s="175">
        <v>3631</v>
      </c>
      <c r="G138" s="134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59"/>
      <c r="W138" s="159"/>
      <c r="X138" s="159"/>
      <c r="Y138" s="159"/>
      <c r="Z138" s="159"/>
      <c r="AA138" s="159"/>
      <c r="AB138" s="159"/>
      <c r="AC138" s="159"/>
      <c r="AD138" s="159"/>
      <c r="AE138" s="159"/>
      <c r="AF138" s="159"/>
      <c r="AG138" s="159"/>
      <c r="AH138" s="159"/>
      <c r="AI138" s="159"/>
      <c r="AJ138" s="159"/>
      <c r="AK138" s="159"/>
      <c r="AL138" s="159"/>
      <c r="AM138" s="159"/>
      <c r="AN138" s="159"/>
      <c r="AO138" s="159"/>
      <c r="AP138" s="159"/>
      <c r="AQ138" s="159"/>
      <c r="AR138" s="159"/>
      <c r="AS138" s="159"/>
      <c r="AT138" s="159"/>
      <c r="AU138" s="159"/>
      <c r="AV138" s="159"/>
    </row>
    <row r="139" spans="1:48" s="176" customFormat="1" ht="15.75">
      <c r="A139" s="170" t="s">
        <v>33</v>
      </c>
      <c r="B139" s="171">
        <v>3988.15</v>
      </c>
      <c r="C139" s="172">
        <v>162000216</v>
      </c>
      <c r="D139" s="173">
        <v>45105</v>
      </c>
      <c r="E139" s="174">
        <v>4279</v>
      </c>
      <c r="F139" s="175">
        <v>3030</v>
      </c>
      <c r="G139" s="134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59"/>
      <c r="AE139" s="159"/>
      <c r="AF139" s="159"/>
      <c r="AG139" s="159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59"/>
      <c r="AS139" s="159"/>
      <c r="AT139" s="159"/>
      <c r="AU139" s="159"/>
      <c r="AV139" s="159"/>
    </row>
    <row r="140" spans="1:48" s="176" customFormat="1" ht="15.75">
      <c r="A140" s="170" t="s">
        <v>35</v>
      </c>
      <c r="B140" s="171">
        <v>4006.6</v>
      </c>
      <c r="C140" s="172">
        <v>162000217</v>
      </c>
      <c r="D140" s="173">
        <v>45106</v>
      </c>
      <c r="E140" s="174">
        <v>4260</v>
      </c>
      <c r="F140" s="175">
        <v>3436</v>
      </c>
      <c r="G140" s="134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59"/>
      <c r="AS140" s="159"/>
      <c r="AT140" s="159"/>
      <c r="AU140" s="159"/>
      <c r="AV140" s="159"/>
    </row>
    <row r="141" spans="1:48" s="176" customFormat="1" ht="15.75">
      <c r="A141" s="170" t="s">
        <v>83</v>
      </c>
      <c r="B141" s="171">
        <v>3912.65</v>
      </c>
      <c r="C141" s="172">
        <v>462000008</v>
      </c>
      <c r="D141" s="173">
        <v>45077</v>
      </c>
      <c r="E141" s="174">
        <v>3230</v>
      </c>
      <c r="F141" s="175">
        <v>4251</v>
      </c>
      <c r="G141" s="134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59"/>
      <c r="W141" s="159"/>
      <c r="X141" s="159"/>
      <c r="Y141" s="159"/>
      <c r="Z141" s="159"/>
      <c r="AA141" s="159"/>
      <c r="AB141" s="159"/>
      <c r="AC141" s="159"/>
      <c r="AD141" s="159"/>
      <c r="AE141" s="159"/>
      <c r="AF141" s="159"/>
      <c r="AG141" s="159"/>
      <c r="AH141" s="159"/>
      <c r="AI141" s="159"/>
      <c r="AJ141" s="159"/>
      <c r="AK141" s="159"/>
      <c r="AL141" s="159"/>
      <c r="AM141" s="159"/>
      <c r="AN141" s="159"/>
      <c r="AO141" s="159"/>
      <c r="AP141" s="159"/>
      <c r="AQ141" s="159"/>
      <c r="AR141" s="159"/>
      <c r="AS141" s="159"/>
      <c r="AT141" s="159"/>
      <c r="AU141" s="159"/>
      <c r="AV141" s="159"/>
    </row>
    <row r="142" spans="1:48" s="176" customFormat="1" ht="15.75">
      <c r="A142" s="170" t="s">
        <v>82</v>
      </c>
      <c r="B142" s="171">
        <v>4029.2</v>
      </c>
      <c r="C142" s="172">
        <v>162000027</v>
      </c>
      <c r="D142" s="173">
        <v>45084</v>
      </c>
      <c r="E142" s="174">
        <v>4079</v>
      </c>
      <c r="F142" s="175">
        <v>2245</v>
      </c>
      <c r="G142" s="134"/>
      <c r="H142" s="159"/>
      <c r="I142" s="159"/>
      <c r="J142" s="159"/>
      <c r="K142" s="159"/>
      <c r="L142" s="159"/>
      <c r="M142" s="159"/>
      <c r="N142" s="159"/>
      <c r="O142" s="159"/>
      <c r="P142" s="159"/>
      <c r="Q142" s="159"/>
      <c r="R142" s="159"/>
      <c r="S142" s="159"/>
      <c r="T142" s="159"/>
      <c r="U142" s="159"/>
      <c r="V142" s="159"/>
      <c r="W142" s="159"/>
      <c r="X142" s="159"/>
      <c r="Y142" s="159"/>
      <c r="Z142" s="159"/>
      <c r="AA142" s="159"/>
      <c r="AB142" s="159"/>
      <c r="AC142" s="159"/>
      <c r="AD142" s="159"/>
      <c r="AE142" s="159"/>
      <c r="AF142" s="159"/>
      <c r="AG142" s="159"/>
      <c r="AH142" s="159"/>
      <c r="AI142" s="159"/>
      <c r="AJ142" s="159"/>
      <c r="AK142" s="159"/>
      <c r="AL142" s="159"/>
      <c r="AM142" s="159"/>
      <c r="AN142" s="159"/>
      <c r="AO142" s="159"/>
      <c r="AP142" s="159"/>
      <c r="AQ142" s="159"/>
      <c r="AR142" s="159"/>
      <c r="AS142" s="159"/>
      <c r="AT142" s="159"/>
      <c r="AU142" s="159"/>
      <c r="AV142" s="159"/>
    </row>
    <row r="143" spans="1:48" s="176" customFormat="1" ht="15.75">
      <c r="A143" s="170" t="s">
        <v>55</v>
      </c>
      <c r="B143" s="171">
        <v>3849.4</v>
      </c>
      <c r="C143" s="172">
        <v>162000029</v>
      </c>
      <c r="D143" s="173">
        <v>45085</v>
      </c>
      <c r="E143" s="174">
        <v>3756</v>
      </c>
      <c r="F143" s="175">
        <v>2720</v>
      </c>
      <c r="G143" s="134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59"/>
      <c r="AE143" s="159"/>
      <c r="AF143" s="159"/>
      <c r="AG143" s="159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59"/>
      <c r="AS143" s="159"/>
      <c r="AT143" s="159"/>
      <c r="AU143" s="159"/>
      <c r="AV143" s="159"/>
    </row>
    <row r="144" spans="1:48" s="176" customFormat="1" ht="15.75">
      <c r="A144" s="170" t="s">
        <v>83</v>
      </c>
      <c r="B144" s="171">
        <v>3019.55</v>
      </c>
      <c r="C144" s="172">
        <v>462000010</v>
      </c>
      <c r="D144" s="173">
        <v>45085</v>
      </c>
      <c r="E144" s="174">
        <v>2757</v>
      </c>
      <c r="F144" s="175">
        <v>2579</v>
      </c>
      <c r="G144" s="134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59"/>
      <c r="AE144" s="159"/>
      <c r="AF144" s="159"/>
      <c r="AG144" s="159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59"/>
      <c r="AS144" s="159"/>
      <c r="AT144" s="159"/>
      <c r="AU144" s="159"/>
      <c r="AV144" s="159"/>
    </row>
    <row r="145" spans="1:48" s="176" customFormat="1" ht="15.75">
      <c r="A145" s="170" t="s">
        <v>83</v>
      </c>
      <c r="B145" s="171">
        <v>853.35</v>
      </c>
      <c r="C145" s="172">
        <v>462000010</v>
      </c>
      <c r="D145" s="173">
        <v>45085</v>
      </c>
      <c r="E145" s="174">
        <v>3917</v>
      </c>
      <c r="F145" s="175">
        <v>2579</v>
      </c>
      <c r="G145" s="134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/>
      <c r="S145" s="159"/>
      <c r="T145" s="159"/>
      <c r="U145" s="159"/>
      <c r="V145" s="159"/>
      <c r="W145" s="159"/>
      <c r="X145" s="159"/>
      <c r="Y145" s="159"/>
      <c r="Z145" s="159"/>
      <c r="AA145" s="159"/>
      <c r="AB145" s="159"/>
      <c r="AC145" s="159"/>
      <c r="AD145" s="159"/>
      <c r="AE145" s="159"/>
      <c r="AF145" s="159"/>
      <c r="AG145" s="159"/>
      <c r="AH145" s="159"/>
      <c r="AI145" s="159"/>
      <c r="AJ145" s="159"/>
      <c r="AK145" s="159"/>
      <c r="AL145" s="159"/>
      <c r="AM145" s="159"/>
      <c r="AN145" s="159"/>
      <c r="AO145" s="159"/>
      <c r="AP145" s="159"/>
      <c r="AQ145" s="159"/>
      <c r="AR145" s="159"/>
      <c r="AS145" s="159"/>
      <c r="AT145" s="159"/>
      <c r="AU145" s="159"/>
      <c r="AV145" s="159"/>
    </row>
    <row r="146" spans="1:48" s="176" customFormat="1" ht="15.75">
      <c r="A146" s="170" t="s">
        <v>82</v>
      </c>
      <c r="B146" s="171">
        <v>3984.8</v>
      </c>
      <c r="C146" s="172">
        <v>162000030</v>
      </c>
      <c r="D146" s="173">
        <v>45086</v>
      </c>
      <c r="E146" s="174">
        <v>4094</v>
      </c>
      <c r="F146" s="175">
        <v>2512</v>
      </c>
      <c r="G146" s="134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/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  <c r="AI146" s="159"/>
      <c r="AJ146" s="159"/>
      <c r="AK146" s="159"/>
      <c r="AL146" s="159"/>
      <c r="AM146" s="159"/>
      <c r="AN146" s="159"/>
      <c r="AO146" s="159"/>
      <c r="AP146" s="159"/>
      <c r="AQ146" s="159"/>
      <c r="AR146" s="159"/>
      <c r="AS146" s="159"/>
      <c r="AT146" s="159"/>
      <c r="AU146" s="159"/>
      <c r="AV146" s="159"/>
    </row>
    <row r="147" spans="1:48" s="176" customFormat="1" ht="15.75">
      <c r="A147" s="170" t="s">
        <v>16</v>
      </c>
      <c r="B147" s="171">
        <v>3712.5</v>
      </c>
      <c r="C147" s="172">
        <v>262000001</v>
      </c>
      <c r="D147" s="173">
        <v>45088</v>
      </c>
      <c r="E147" s="174">
        <v>4335</v>
      </c>
      <c r="F147" s="175">
        <v>3057</v>
      </c>
      <c r="G147" s="134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59"/>
      <c r="AE147" s="159"/>
      <c r="AF147" s="159"/>
      <c r="AG147" s="159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59"/>
      <c r="AS147" s="159"/>
      <c r="AT147" s="159"/>
      <c r="AU147" s="159"/>
      <c r="AV147" s="159"/>
    </row>
    <row r="148" spans="1:48" s="176" customFormat="1" ht="15.75">
      <c r="A148" s="170" t="s">
        <v>55</v>
      </c>
      <c r="B148" s="171">
        <v>3963.5</v>
      </c>
      <c r="C148" s="172">
        <v>162000037</v>
      </c>
      <c r="D148" s="173">
        <v>45090</v>
      </c>
      <c r="E148" s="174">
        <v>4425</v>
      </c>
      <c r="F148" s="175">
        <v>4568</v>
      </c>
      <c r="G148" s="134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59"/>
      <c r="AE148" s="159"/>
      <c r="AF148" s="159"/>
      <c r="AG148" s="159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59"/>
      <c r="AS148" s="159"/>
      <c r="AT148" s="159"/>
      <c r="AU148" s="159"/>
      <c r="AV148" s="159"/>
    </row>
    <row r="149" spans="1:48" s="176" customFormat="1" ht="15.75">
      <c r="A149" s="170" t="s">
        <v>82</v>
      </c>
      <c r="B149" s="171">
        <v>3879.45</v>
      </c>
      <c r="C149" s="172">
        <v>162000042</v>
      </c>
      <c r="D149" s="173">
        <v>45094</v>
      </c>
      <c r="E149" s="174">
        <v>4088</v>
      </c>
      <c r="F149" s="175">
        <v>3062</v>
      </c>
      <c r="G149" s="134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</row>
    <row r="150" spans="1:48" s="176" customFormat="1" ht="15.75">
      <c r="A150" s="170" t="s">
        <v>55</v>
      </c>
      <c r="B150" s="171">
        <v>4013</v>
      </c>
      <c r="C150" s="172">
        <v>162000041</v>
      </c>
      <c r="D150" s="173">
        <v>45094</v>
      </c>
      <c r="E150" s="174">
        <v>3676</v>
      </c>
      <c r="F150" s="175">
        <v>3610</v>
      </c>
      <c r="G150" s="134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</row>
    <row r="151" spans="1:48" s="176" customFormat="1" ht="15.75">
      <c r="A151" s="170" t="s">
        <v>55</v>
      </c>
      <c r="B151" s="171">
        <v>3975.6</v>
      </c>
      <c r="C151" s="172">
        <v>162000047</v>
      </c>
      <c r="D151" s="173">
        <v>45097</v>
      </c>
      <c r="E151" s="174">
        <v>3463</v>
      </c>
      <c r="F151" s="175">
        <v>3758</v>
      </c>
      <c r="G151" s="134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59"/>
      <c r="S151" s="159"/>
      <c r="T151" s="159"/>
      <c r="U151" s="159"/>
      <c r="V151" s="159"/>
      <c r="W151" s="159"/>
      <c r="X151" s="159"/>
      <c r="Y151" s="159"/>
      <c r="Z151" s="159"/>
      <c r="AA151" s="159"/>
      <c r="AB151" s="159"/>
      <c r="AC151" s="159"/>
      <c r="AD151" s="159"/>
      <c r="AE151" s="159"/>
      <c r="AF151" s="159"/>
      <c r="AG151" s="159"/>
      <c r="AH151" s="159"/>
      <c r="AI151" s="159"/>
      <c r="AJ151" s="159"/>
      <c r="AK151" s="159"/>
      <c r="AL151" s="159"/>
      <c r="AM151" s="159"/>
      <c r="AN151" s="159"/>
      <c r="AO151" s="159"/>
      <c r="AP151" s="159"/>
      <c r="AQ151" s="159"/>
      <c r="AR151" s="159"/>
      <c r="AS151" s="159"/>
      <c r="AT151" s="159"/>
      <c r="AU151" s="159"/>
      <c r="AV151" s="159"/>
    </row>
    <row r="152" spans="1:48" s="176" customFormat="1" ht="15.75">
      <c r="A152" s="170" t="s">
        <v>82</v>
      </c>
      <c r="B152" s="177">
        <v>3961.55</v>
      </c>
      <c r="C152" s="172">
        <v>162000052</v>
      </c>
      <c r="D152" s="173">
        <v>45101</v>
      </c>
      <c r="E152" s="178">
        <v>4150</v>
      </c>
      <c r="F152" s="175">
        <v>2432</v>
      </c>
      <c r="G152" s="134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59"/>
      <c r="S152" s="159"/>
      <c r="T152" s="159"/>
      <c r="U152" s="159"/>
      <c r="V152" s="159"/>
      <c r="W152" s="159"/>
      <c r="X152" s="159"/>
      <c r="Y152" s="159"/>
      <c r="Z152" s="159"/>
      <c r="AA152" s="159"/>
      <c r="AB152" s="159"/>
      <c r="AC152" s="159"/>
      <c r="AD152" s="159"/>
      <c r="AE152" s="159"/>
      <c r="AF152" s="159"/>
      <c r="AG152" s="159"/>
      <c r="AH152" s="159"/>
      <c r="AI152" s="159"/>
      <c r="AJ152" s="159"/>
      <c r="AK152" s="159"/>
      <c r="AL152" s="159"/>
      <c r="AM152" s="159"/>
      <c r="AN152" s="159"/>
      <c r="AO152" s="159"/>
      <c r="AP152" s="159"/>
      <c r="AQ152" s="159"/>
      <c r="AR152" s="159"/>
      <c r="AS152" s="159"/>
      <c r="AT152" s="159"/>
      <c r="AU152" s="159"/>
      <c r="AV152" s="159"/>
    </row>
    <row r="153" spans="1:48" s="176" customFormat="1" ht="15.75">
      <c r="A153" s="170" t="s">
        <v>82</v>
      </c>
      <c r="B153" s="177">
        <v>4021.8</v>
      </c>
      <c r="C153" s="172">
        <v>162000057</v>
      </c>
      <c r="D153" s="173">
        <v>45105</v>
      </c>
      <c r="E153" s="174">
        <v>4283</v>
      </c>
      <c r="F153" s="175">
        <v>3001</v>
      </c>
      <c r="G153" s="134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59"/>
      <c r="S153" s="159"/>
      <c r="T153" s="159"/>
      <c r="U153" s="159"/>
      <c r="V153" s="159"/>
      <c r="W153" s="159"/>
      <c r="X153" s="159"/>
      <c r="Y153" s="159"/>
      <c r="Z153" s="159"/>
      <c r="AA153" s="159"/>
      <c r="AB153" s="159"/>
      <c r="AC153" s="159"/>
      <c r="AD153" s="159"/>
      <c r="AE153" s="159"/>
      <c r="AF153" s="159"/>
      <c r="AG153" s="159"/>
      <c r="AH153" s="159"/>
      <c r="AI153" s="159"/>
      <c r="AJ153" s="159"/>
      <c r="AK153" s="159"/>
      <c r="AL153" s="159"/>
      <c r="AM153" s="159"/>
      <c r="AN153" s="159"/>
      <c r="AO153" s="159"/>
      <c r="AP153" s="159"/>
      <c r="AQ153" s="159"/>
      <c r="AR153" s="159"/>
      <c r="AS153" s="159"/>
      <c r="AT153" s="159"/>
      <c r="AU153" s="159"/>
      <c r="AV153" s="159"/>
    </row>
    <row r="154" spans="1:48" s="176" customFormat="1" ht="15.75">
      <c r="A154" s="170" t="s">
        <v>70</v>
      </c>
      <c r="B154" s="171">
        <v>4010.65</v>
      </c>
      <c r="C154" s="172">
        <v>162000024</v>
      </c>
      <c r="D154" s="173">
        <v>45077</v>
      </c>
      <c r="E154" s="174">
        <v>4184</v>
      </c>
      <c r="F154" s="175">
        <v>3587</v>
      </c>
      <c r="G154" s="134"/>
      <c r="H154" s="159"/>
      <c r="I154" s="159"/>
      <c r="J154" s="159"/>
      <c r="K154" s="159"/>
      <c r="L154" s="159"/>
      <c r="M154" s="159"/>
      <c r="N154" s="159"/>
      <c r="O154" s="159"/>
      <c r="P154" s="159"/>
      <c r="Q154" s="159"/>
      <c r="R154" s="159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  <c r="AI154" s="159"/>
      <c r="AJ154" s="159"/>
      <c r="AK154" s="159"/>
      <c r="AL154" s="159"/>
      <c r="AM154" s="159"/>
      <c r="AN154" s="159"/>
      <c r="AO154" s="159"/>
      <c r="AP154" s="159"/>
      <c r="AQ154" s="159"/>
      <c r="AR154" s="159"/>
      <c r="AS154" s="159"/>
      <c r="AT154" s="159"/>
      <c r="AU154" s="159"/>
      <c r="AV154" s="159"/>
    </row>
    <row r="155" spans="1:48" s="176" customFormat="1" ht="15.75">
      <c r="A155" s="170" t="s">
        <v>71</v>
      </c>
      <c r="B155" s="171">
        <v>3414.45</v>
      </c>
      <c r="C155" s="172">
        <v>162000031</v>
      </c>
      <c r="D155" s="173">
        <v>45086</v>
      </c>
      <c r="E155" s="174">
        <v>3552</v>
      </c>
      <c r="F155" s="175">
        <v>4173</v>
      </c>
      <c r="G155" s="134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59"/>
      <c r="S155" s="159"/>
      <c r="T155" s="159"/>
      <c r="U155" s="159"/>
      <c r="V155" s="159"/>
      <c r="W155" s="159"/>
      <c r="X155" s="159"/>
      <c r="Y155" s="159"/>
      <c r="Z155" s="159"/>
      <c r="AA155" s="159"/>
      <c r="AB155" s="159"/>
      <c r="AC155" s="159"/>
      <c r="AD155" s="159"/>
      <c r="AE155" s="159"/>
      <c r="AF155" s="159"/>
      <c r="AG155" s="159"/>
      <c r="AH155" s="159"/>
      <c r="AI155" s="159"/>
      <c r="AJ155" s="159"/>
      <c r="AK155" s="159"/>
      <c r="AL155" s="159"/>
      <c r="AM155" s="159"/>
      <c r="AN155" s="159"/>
      <c r="AO155" s="159"/>
      <c r="AP155" s="159"/>
      <c r="AQ155" s="159"/>
      <c r="AR155" s="159"/>
      <c r="AS155" s="159"/>
      <c r="AT155" s="159"/>
      <c r="AU155" s="159"/>
      <c r="AV155" s="159"/>
    </row>
    <row r="156" spans="1:48" s="176" customFormat="1" ht="15.75">
      <c r="A156" s="170" t="s">
        <v>71</v>
      </c>
      <c r="B156" s="171">
        <v>3982.1</v>
      </c>
      <c r="C156" s="172">
        <v>162000034</v>
      </c>
      <c r="D156" s="173">
        <v>45088</v>
      </c>
      <c r="E156" s="174">
        <v>3338</v>
      </c>
      <c r="F156" s="175">
        <v>2393</v>
      </c>
      <c r="G156" s="134"/>
      <c r="H156" s="159"/>
      <c r="I156" s="159"/>
      <c r="J156" s="159"/>
      <c r="K156" s="159"/>
      <c r="L156" s="159"/>
      <c r="M156" s="159"/>
      <c r="N156" s="159"/>
      <c r="O156" s="159"/>
      <c r="P156" s="159"/>
      <c r="Q156" s="159"/>
      <c r="R156" s="159"/>
      <c r="S156" s="159"/>
      <c r="T156" s="159"/>
      <c r="U156" s="159"/>
      <c r="V156" s="159"/>
      <c r="W156" s="159"/>
      <c r="X156" s="159"/>
      <c r="Y156" s="159"/>
      <c r="Z156" s="159"/>
      <c r="AA156" s="159"/>
      <c r="AB156" s="159"/>
      <c r="AC156" s="159"/>
      <c r="AD156" s="159"/>
      <c r="AE156" s="159"/>
      <c r="AF156" s="159"/>
      <c r="AG156" s="159"/>
      <c r="AH156" s="159"/>
      <c r="AI156" s="159"/>
      <c r="AJ156" s="159"/>
      <c r="AK156" s="159"/>
      <c r="AL156" s="159"/>
      <c r="AM156" s="159"/>
      <c r="AN156" s="159"/>
      <c r="AO156" s="159"/>
      <c r="AP156" s="159"/>
      <c r="AQ156" s="159"/>
      <c r="AR156" s="159"/>
      <c r="AS156" s="159"/>
      <c r="AT156" s="159"/>
      <c r="AU156" s="159"/>
      <c r="AV156" s="159"/>
    </row>
    <row r="157" spans="1:48" s="176" customFormat="1" ht="15.75">
      <c r="A157" s="170" t="s">
        <v>70</v>
      </c>
      <c r="B157" s="171">
        <v>4142.2</v>
      </c>
      <c r="C157" s="172">
        <v>162000036</v>
      </c>
      <c r="D157" s="173">
        <v>45090</v>
      </c>
      <c r="E157" s="174">
        <v>3898</v>
      </c>
      <c r="F157" s="175">
        <v>3339</v>
      </c>
      <c r="G157" s="134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59"/>
      <c r="S157" s="159"/>
      <c r="T157" s="159"/>
      <c r="U157" s="159"/>
      <c r="V157" s="159"/>
      <c r="W157" s="159"/>
      <c r="X157" s="159"/>
      <c r="Y157" s="159"/>
      <c r="Z157" s="159"/>
      <c r="AA157" s="159"/>
      <c r="AB157" s="159"/>
      <c r="AC157" s="159"/>
      <c r="AD157" s="159"/>
      <c r="AE157" s="159"/>
      <c r="AF157" s="159"/>
      <c r="AG157" s="159"/>
      <c r="AH157" s="159"/>
      <c r="AI157" s="159"/>
      <c r="AJ157" s="159"/>
      <c r="AK157" s="159"/>
      <c r="AL157" s="159"/>
      <c r="AM157" s="159"/>
      <c r="AN157" s="159"/>
      <c r="AO157" s="159"/>
      <c r="AP157" s="159"/>
      <c r="AQ157" s="159"/>
      <c r="AR157" s="159"/>
      <c r="AS157" s="159"/>
      <c r="AT157" s="159"/>
      <c r="AU157" s="159"/>
      <c r="AV157" s="159"/>
    </row>
    <row r="158" spans="1:48" s="176" customFormat="1" ht="15.75">
      <c r="A158" s="170" t="s">
        <v>91</v>
      </c>
      <c r="B158" s="171">
        <v>2372.5100000000002</v>
      </c>
      <c r="C158" s="172">
        <v>162000039</v>
      </c>
      <c r="D158" s="173">
        <v>45093</v>
      </c>
      <c r="E158" s="174">
        <v>3409</v>
      </c>
      <c r="F158" s="175">
        <v>2190</v>
      </c>
      <c r="G158" s="134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59"/>
      <c r="S158" s="159"/>
      <c r="T158" s="159"/>
      <c r="U158" s="159"/>
      <c r="V158" s="159"/>
      <c r="W158" s="159"/>
      <c r="X158" s="159"/>
      <c r="Y158" s="159"/>
      <c r="Z158" s="159"/>
      <c r="AA158" s="159"/>
      <c r="AB158" s="159"/>
      <c r="AC158" s="159"/>
      <c r="AD158" s="159"/>
      <c r="AE158" s="159"/>
      <c r="AF158" s="159"/>
      <c r="AG158" s="159"/>
      <c r="AH158" s="159"/>
      <c r="AI158" s="159"/>
      <c r="AJ158" s="159"/>
      <c r="AK158" s="159"/>
      <c r="AL158" s="159"/>
      <c r="AM158" s="159"/>
      <c r="AN158" s="159"/>
      <c r="AO158" s="159"/>
      <c r="AP158" s="159"/>
      <c r="AQ158" s="159"/>
      <c r="AR158" s="159"/>
      <c r="AS158" s="159"/>
      <c r="AT158" s="159"/>
      <c r="AU158" s="159"/>
      <c r="AV158" s="159"/>
    </row>
    <row r="159" spans="1:48" s="176" customFormat="1" ht="15.75">
      <c r="A159" s="170" t="s">
        <v>91</v>
      </c>
      <c r="B159" s="171">
        <v>1237.3900000000001</v>
      </c>
      <c r="C159" s="172">
        <v>162000039</v>
      </c>
      <c r="D159" s="173">
        <v>45093</v>
      </c>
      <c r="E159" s="174">
        <v>3739</v>
      </c>
      <c r="F159" s="175">
        <v>2190</v>
      </c>
      <c r="G159" s="134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59"/>
      <c r="S159" s="159"/>
      <c r="T159" s="159"/>
      <c r="U159" s="159"/>
      <c r="V159" s="159"/>
      <c r="W159" s="159"/>
      <c r="X159" s="159"/>
      <c r="Y159" s="159"/>
      <c r="Z159" s="159"/>
      <c r="AA159" s="159"/>
      <c r="AB159" s="159"/>
      <c r="AC159" s="159"/>
      <c r="AD159" s="159"/>
      <c r="AE159" s="159"/>
      <c r="AF159" s="159"/>
      <c r="AG159" s="159"/>
      <c r="AH159" s="159"/>
      <c r="AI159" s="159"/>
      <c r="AJ159" s="159"/>
      <c r="AK159" s="159"/>
      <c r="AL159" s="159"/>
      <c r="AM159" s="159"/>
      <c r="AN159" s="159"/>
      <c r="AO159" s="159"/>
      <c r="AP159" s="159"/>
      <c r="AQ159" s="159"/>
      <c r="AR159" s="159"/>
      <c r="AS159" s="159"/>
      <c r="AT159" s="159"/>
      <c r="AU159" s="159"/>
      <c r="AV159" s="159"/>
    </row>
    <row r="160" spans="1:48" s="176" customFormat="1" ht="15.75">
      <c r="A160" s="170" t="s">
        <v>70</v>
      </c>
      <c r="B160" s="171">
        <v>3644.1</v>
      </c>
      <c r="C160" s="172">
        <v>162000043</v>
      </c>
      <c r="D160" s="173">
        <v>45095</v>
      </c>
      <c r="E160" s="174">
        <v>4244</v>
      </c>
      <c r="F160" s="175">
        <v>4366</v>
      </c>
      <c r="G160" s="134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/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  <c r="AI160" s="159"/>
      <c r="AJ160" s="159"/>
      <c r="AK160" s="159"/>
      <c r="AL160" s="159"/>
      <c r="AM160" s="159"/>
      <c r="AN160" s="159"/>
      <c r="AO160" s="159"/>
      <c r="AP160" s="159"/>
      <c r="AQ160" s="159"/>
      <c r="AR160" s="159"/>
      <c r="AS160" s="159"/>
      <c r="AT160" s="159"/>
      <c r="AU160" s="159"/>
      <c r="AV160" s="159"/>
    </row>
    <row r="161" spans="1:48" s="176" customFormat="1" ht="15.75">
      <c r="A161" s="170" t="s">
        <v>72</v>
      </c>
      <c r="B161" s="171">
        <v>3721.2</v>
      </c>
      <c r="C161" s="172">
        <v>162000044</v>
      </c>
      <c r="D161" s="173">
        <v>45095</v>
      </c>
      <c r="E161" s="174">
        <v>3170</v>
      </c>
      <c r="F161" s="175">
        <v>3020</v>
      </c>
      <c r="G161" s="134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/>
      <c r="S161" s="159"/>
      <c r="T161" s="159"/>
      <c r="U161" s="159"/>
      <c r="V161" s="159"/>
      <c r="W161" s="159"/>
      <c r="X161" s="159"/>
      <c r="Y161" s="159"/>
      <c r="Z161" s="159"/>
      <c r="AA161" s="159"/>
      <c r="AB161" s="159"/>
      <c r="AC161" s="159"/>
      <c r="AD161" s="159"/>
      <c r="AE161" s="159"/>
      <c r="AF161" s="159"/>
      <c r="AG161" s="159"/>
      <c r="AH161" s="159"/>
      <c r="AI161" s="159"/>
      <c r="AJ161" s="159"/>
      <c r="AK161" s="159"/>
      <c r="AL161" s="159"/>
      <c r="AM161" s="159"/>
      <c r="AN161" s="159"/>
      <c r="AO161" s="159"/>
      <c r="AP161" s="159"/>
      <c r="AQ161" s="159"/>
      <c r="AR161" s="159"/>
      <c r="AS161" s="159"/>
      <c r="AT161" s="159"/>
      <c r="AU161" s="159"/>
      <c r="AV161" s="159"/>
    </row>
    <row r="162" spans="1:48" s="176" customFormat="1" ht="15.75">
      <c r="A162" s="170" t="s">
        <v>70</v>
      </c>
      <c r="B162" s="171">
        <v>3703.45</v>
      </c>
      <c r="C162" s="172">
        <v>162000045</v>
      </c>
      <c r="D162" s="173">
        <v>45096</v>
      </c>
      <c r="E162" s="174">
        <v>4790</v>
      </c>
      <c r="F162" s="175">
        <v>3406</v>
      </c>
      <c r="G162" s="134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/>
      <c r="S162" s="159"/>
      <c r="T162" s="159"/>
      <c r="U162" s="159"/>
      <c r="V162" s="159"/>
      <c r="W162" s="159"/>
      <c r="X162" s="159"/>
      <c r="Y162" s="159"/>
      <c r="Z162" s="159"/>
      <c r="AA162" s="159"/>
      <c r="AB162" s="159"/>
      <c r="AC162" s="159"/>
      <c r="AD162" s="159"/>
      <c r="AE162" s="159"/>
      <c r="AF162" s="159"/>
      <c r="AG162" s="159"/>
      <c r="AH162" s="159"/>
      <c r="AI162" s="159"/>
      <c r="AJ162" s="159"/>
      <c r="AK162" s="159"/>
      <c r="AL162" s="159"/>
      <c r="AM162" s="159"/>
      <c r="AN162" s="159"/>
      <c r="AO162" s="159"/>
      <c r="AP162" s="159"/>
      <c r="AQ162" s="159"/>
      <c r="AR162" s="159"/>
      <c r="AS162" s="159"/>
      <c r="AT162" s="159"/>
      <c r="AU162" s="159"/>
      <c r="AV162" s="159"/>
    </row>
    <row r="163" spans="1:48" s="176" customFormat="1" ht="15.75">
      <c r="A163" s="170" t="s">
        <v>70</v>
      </c>
      <c r="B163" s="171">
        <v>4083.65</v>
      </c>
      <c r="C163" s="172">
        <v>162000050</v>
      </c>
      <c r="D163" s="173">
        <v>45099</v>
      </c>
      <c r="E163" s="174">
        <v>4318</v>
      </c>
      <c r="F163" s="175">
        <v>2930</v>
      </c>
      <c r="G163" s="134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59"/>
      <c r="AE163" s="159"/>
      <c r="AF163" s="159"/>
      <c r="AG163" s="159"/>
      <c r="AH163" s="159"/>
      <c r="AI163" s="159"/>
      <c r="AJ163" s="159"/>
      <c r="AK163" s="159"/>
      <c r="AL163" s="159"/>
      <c r="AM163" s="159"/>
      <c r="AN163" s="159"/>
      <c r="AO163" s="159"/>
      <c r="AP163" s="159"/>
      <c r="AQ163" s="159"/>
      <c r="AR163" s="159"/>
      <c r="AS163" s="159"/>
      <c r="AT163" s="159"/>
      <c r="AU163" s="159"/>
      <c r="AV163" s="159"/>
    </row>
    <row r="164" spans="1:48" s="176" customFormat="1" ht="15.75">
      <c r="A164" s="170" t="s">
        <v>44</v>
      </c>
      <c r="B164" s="171">
        <v>3826.15</v>
      </c>
      <c r="C164" s="172">
        <v>461000129</v>
      </c>
      <c r="D164" s="173">
        <v>45078</v>
      </c>
      <c r="E164" s="179">
        <v>4150</v>
      </c>
      <c r="F164" s="175">
        <v>4026</v>
      </c>
      <c r="G164" s="134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59"/>
      <c r="AT164" s="159"/>
      <c r="AU164" s="159"/>
      <c r="AV164" s="159"/>
    </row>
    <row r="165" spans="1:48" s="176" customFormat="1" ht="15.75">
      <c r="A165" s="170" t="s">
        <v>17</v>
      </c>
      <c r="B165" s="171">
        <v>3903.35</v>
      </c>
      <c r="C165" s="172">
        <v>461000235</v>
      </c>
      <c r="D165" s="173">
        <v>45078</v>
      </c>
      <c r="E165" s="180">
        <v>3875.188361376478</v>
      </c>
      <c r="F165" s="175">
        <v>3992</v>
      </c>
      <c r="G165" s="134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59"/>
      <c r="AT165" s="159"/>
      <c r="AU165" s="159"/>
      <c r="AV165" s="159"/>
    </row>
    <row r="166" spans="1:48" s="176" customFormat="1" ht="15.75">
      <c r="A166" s="170" t="s">
        <v>17</v>
      </c>
      <c r="B166" s="171">
        <v>3996.5</v>
      </c>
      <c r="C166" s="172">
        <v>461000236</v>
      </c>
      <c r="D166" s="173">
        <v>45080</v>
      </c>
      <c r="E166" s="180">
        <v>3875.188361376478</v>
      </c>
      <c r="F166" s="175">
        <v>3879</v>
      </c>
      <c r="G166" s="134"/>
      <c r="H166" s="159"/>
      <c r="I166" s="159"/>
      <c r="J166" s="159"/>
      <c r="K166" s="159"/>
      <c r="L166" s="159"/>
      <c r="M166" s="159"/>
      <c r="N166" s="159"/>
      <c r="O166" s="159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  <c r="AT166" s="159"/>
      <c r="AU166" s="159"/>
      <c r="AV166" s="159"/>
    </row>
    <row r="167" spans="1:48" s="176" customFormat="1" ht="15.75">
      <c r="A167" s="170" t="s">
        <v>44</v>
      </c>
      <c r="B167" s="171">
        <v>3913.8</v>
      </c>
      <c r="C167" s="172">
        <v>461000131</v>
      </c>
      <c r="D167" s="173">
        <v>45080</v>
      </c>
      <c r="E167" s="179">
        <v>4150</v>
      </c>
      <c r="F167" s="175">
        <v>3862</v>
      </c>
      <c r="G167" s="134"/>
      <c r="H167" s="159"/>
      <c r="I167" s="159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  <c r="AN167" s="159"/>
      <c r="AO167" s="159"/>
      <c r="AP167" s="159"/>
      <c r="AQ167" s="159"/>
      <c r="AR167" s="159"/>
      <c r="AS167" s="159"/>
      <c r="AT167" s="159"/>
      <c r="AU167" s="159"/>
      <c r="AV167" s="159"/>
    </row>
    <row r="168" spans="1:48" s="176" customFormat="1" ht="15.75">
      <c r="A168" s="170" t="s">
        <v>17</v>
      </c>
      <c r="B168" s="142">
        <v>4027.35</v>
      </c>
      <c r="C168" s="172">
        <v>451000060</v>
      </c>
      <c r="D168" s="173">
        <v>45082</v>
      </c>
      <c r="E168" s="180">
        <v>3875.188361376478</v>
      </c>
      <c r="F168" s="175">
        <v>3985</v>
      </c>
      <c r="G168" s="134"/>
      <c r="H168" s="159"/>
      <c r="I168" s="159"/>
      <c r="J168" s="159"/>
      <c r="K168" s="159"/>
      <c r="L168" s="159"/>
      <c r="M168" s="159"/>
      <c r="N168" s="159"/>
      <c r="O168" s="159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59"/>
      <c r="AG168" s="159"/>
      <c r="AH168" s="159"/>
      <c r="AI168" s="159"/>
      <c r="AJ168" s="159"/>
      <c r="AK168" s="159"/>
      <c r="AL168" s="159"/>
      <c r="AM168" s="159"/>
      <c r="AN168" s="159"/>
      <c r="AO168" s="159"/>
      <c r="AP168" s="159"/>
      <c r="AQ168" s="159"/>
      <c r="AR168" s="159"/>
      <c r="AS168" s="159"/>
      <c r="AT168" s="159"/>
      <c r="AU168" s="159"/>
      <c r="AV168" s="159"/>
    </row>
    <row r="169" spans="1:48" s="176" customFormat="1" ht="15.75">
      <c r="A169" s="170" t="s">
        <v>44</v>
      </c>
      <c r="B169" s="142">
        <v>3994.85</v>
      </c>
      <c r="C169" s="172">
        <v>461000132</v>
      </c>
      <c r="D169" s="173">
        <v>45081</v>
      </c>
      <c r="E169" s="179">
        <v>4150</v>
      </c>
      <c r="F169" s="175">
        <v>3933</v>
      </c>
      <c r="G169" s="134"/>
      <c r="H169" s="159"/>
      <c r="I169" s="159"/>
      <c r="J169" s="159"/>
      <c r="K169" s="159"/>
      <c r="L169" s="159"/>
      <c r="M169" s="159"/>
      <c r="N169" s="159"/>
      <c r="O169" s="159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  <c r="AN169" s="159"/>
      <c r="AO169" s="159"/>
      <c r="AP169" s="159"/>
      <c r="AQ169" s="159"/>
      <c r="AR169" s="159"/>
      <c r="AS169" s="159"/>
      <c r="AT169" s="159"/>
      <c r="AU169" s="159"/>
      <c r="AV169" s="159"/>
    </row>
    <row r="170" spans="1:48" s="176" customFormat="1" ht="15.75">
      <c r="A170" s="170" t="s">
        <v>17</v>
      </c>
      <c r="B170" s="171">
        <v>3993.3</v>
      </c>
      <c r="C170" s="172">
        <v>461000237</v>
      </c>
      <c r="D170" s="173">
        <v>45087</v>
      </c>
      <c r="E170" s="180">
        <v>4272.6711147688748</v>
      </c>
      <c r="F170" s="175">
        <v>3987</v>
      </c>
      <c r="G170" s="134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159"/>
      <c r="AU170" s="159"/>
      <c r="AV170" s="159"/>
    </row>
    <row r="171" spans="1:48" s="176" customFormat="1" ht="15.75">
      <c r="A171" s="170" t="s">
        <v>17</v>
      </c>
      <c r="B171" s="142">
        <v>3975.95</v>
      </c>
      <c r="C171" s="172">
        <v>461000238</v>
      </c>
      <c r="D171" s="173">
        <v>45090</v>
      </c>
      <c r="E171" s="180">
        <v>4272.6711147688748</v>
      </c>
      <c r="F171" s="175">
        <v>3997</v>
      </c>
      <c r="G171" s="134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  <c r="AN171" s="159"/>
      <c r="AO171" s="159"/>
      <c r="AP171" s="159"/>
      <c r="AQ171" s="159"/>
      <c r="AR171" s="159"/>
      <c r="AS171" s="159"/>
      <c r="AT171" s="159"/>
      <c r="AU171" s="159"/>
      <c r="AV171" s="159"/>
    </row>
    <row r="172" spans="1:48" s="176" customFormat="1" ht="15.75">
      <c r="A172" s="170" t="s">
        <v>17</v>
      </c>
      <c r="B172" s="142">
        <v>3992.25</v>
      </c>
      <c r="C172" s="172">
        <v>451000062</v>
      </c>
      <c r="D172" s="173">
        <v>45093</v>
      </c>
      <c r="E172" s="180">
        <v>3875.188361376478</v>
      </c>
      <c r="F172" s="175">
        <v>4029</v>
      </c>
      <c r="G172" s="134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</row>
    <row r="173" spans="1:48" s="176" customFormat="1" ht="15.75">
      <c r="A173" s="170" t="s">
        <v>17</v>
      </c>
      <c r="B173" s="142">
        <v>3980.45</v>
      </c>
      <c r="C173" s="172">
        <v>461000240</v>
      </c>
      <c r="D173" s="173">
        <v>45096</v>
      </c>
      <c r="E173" s="180">
        <v>3875.188361376478</v>
      </c>
      <c r="F173" s="175">
        <v>3986</v>
      </c>
      <c r="G173" s="134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59"/>
      <c r="AM173" s="159"/>
      <c r="AN173" s="159"/>
      <c r="AO173" s="159"/>
      <c r="AP173" s="159"/>
      <c r="AQ173" s="159"/>
      <c r="AR173" s="159"/>
      <c r="AS173" s="159"/>
      <c r="AT173" s="159"/>
      <c r="AU173" s="159"/>
      <c r="AV173" s="159"/>
    </row>
    <row r="174" spans="1:48" s="176" customFormat="1" ht="15.75">
      <c r="A174" s="170" t="s">
        <v>17</v>
      </c>
      <c r="B174" s="142">
        <v>3938.35</v>
      </c>
      <c r="C174" s="172">
        <v>461000241</v>
      </c>
      <c r="D174" s="173">
        <v>45097</v>
      </c>
      <c r="E174" s="180">
        <v>3875.188361376478</v>
      </c>
      <c r="F174" s="175">
        <v>3986</v>
      </c>
      <c r="G174" s="134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</row>
    <row r="175" spans="1:48" s="176" customFormat="1" ht="15.75">
      <c r="A175" s="170" t="s">
        <v>17</v>
      </c>
      <c r="B175" s="171">
        <v>4067.05</v>
      </c>
      <c r="C175" s="172">
        <v>461000242</v>
      </c>
      <c r="D175" s="173">
        <v>45098</v>
      </c>
      <c r="E175" s="180">
        <v>3615.082887204414</v>
      </c>
      <c r="F175" s="175">
        <v>3935</v>
      </c>
      <c r="G175" s="134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</row>
    <row r="176" spans="1:48" s="176" customFormat="1" ht="15.75">
      <c r="A176" s="170" t="s">
        <v>17</v>
      </c>
      <c r="B176" s="171">
        <v>4116.8999999999996</v>
      </c>
      <c r="C176" s="172">
        <v>451000064</v>
      </c>
      <c r="D176" s="173">
        <v>45101</v>
      </c>
      <c r="E176" s="180">
        <v>3875.188361376478</v>
      </c>
      <c r="F176" s="175">
        <v>3790</v>
      </c>
      <c r="G176" s="134"/>
      <c r="H176" s="159"/>
      <c r="I176" s="159"/>
      <c r="J176" s="159"/>
      <c r="K176" s="159"/>
      <c r="L176" s="159"/>
      <c r="M176" s="159"/>
      <c r="N176" s="159"/>
      <c r="O176" s="159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  <c r="AT176" s="159"/>
      <c r="AU176" s="159"/>
      <c r="AV176" s="159"/>
    </row>
    <row r="177" spans="1:48" s="176" customFormat="1" ht="15.75">
      <c r="A177" s="170" t="s">
        <v>17</v>
      </c>
      <c r="B177" s="171">
        <v>4066.9</v>
      </c>
      <c r="C177" s="172">
        <v>451000063</v>
      </c>
      <c r="D177" s="173">
        <v>45100</v>
      </c>
      <c r="E177" s="180">
        <v>4150</v>
      </c>
      <c r="F177" s="175">
        <v>3777</v>
      </c>
      <c r="G177" s="134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  <c r="AT177" s="159"/>
      <c r="AU177" s="159"/>
      <c r="AV177" s="159"/>
    </row>
    <row r="178" spans="1:48" s="176" customFormat="1" ht="15.75">
      <c r="A178" s="170" t="s">
        <v>17</v>
      </c>
      <c r="B178" s="171">
        <v>3954.6</v>
      </c>
      <c r="C178" s="172">
        <v>451000065</v>
      </c>
      <c r="D178" s="173">
        <v>45105</v>
      </c>
      <c r="E178" s="180">
        <v>3615.082887204414</v>
      </c>
      <c r="F178" s="175">
        <v>3780</v>
      </c>
      <c r="G178" s="134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  <c r="AT178" s="159"/>
      <c r="AU178" s="159"/>
      <c r="AV178" s="159"/>
    </row>
    <row r="179" spans="1:48" s="176" customFormat="1" ht="15.75">
      <c r="A179" s="170" t="s">
        <v>17</v>
      </c>
      <c r="B179" s="171">
        <v>3867.95</v>
      </c>
      <c r="C179" s="172">
        <v>451000066</v>
      </c>
      <c r="D179" s="173">
        <v>45105</v>
      </c>
      <c r="E179" s="180">
        <v>4150</v>
      </c>
      <c r="F179" s="175">
        <v>3826</v>
      </c>
      <c r="G179" s="134"/>
      <c r="H179" s="181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59"/>
      <c r="AT179" s="159"/>
      <c r="AU179" s="159"/>
      <c r="AV179" s="159"/>
    </row>
    <row r="180" spans="1:48" s="176" customFormat="1" ht="15.75">
      <c r="A180" s="170" t="s">
        <v>84</v>
      </c>
      <c r="B180" s="171">
        <v>3980.35</v>
      </c>
      <c r="C180" s="172">
        <v>481000226</v>
      </c>
      <c r="D180" s="173">
        <v>45104</v>
      </c>
      <c r="E180" s="180">
        <v>4794.102495335821</v>
      </c>
      <c r="F180" s="175">
        <v>4794.102495335821</v>
      </c>
      <c r="G180" s="134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</row>
    <row r="181" spans="1:48" s="176" customFormat="1" ht="15.75">
      <c r="A181" s="170" t="s">
        <v>84</v>
      </c>
      <c r="B181" s="171">
        <v>3965.85</v>
      </c>
      <c r="C181" s="172">
        <v>481000227</v>
      </c>
      <c r="D181" s="173">
        <v>45105</v>
      </c>
      <c r="E181" s="180">
        <v>4794.7514572161344</v>
      </c>
      <c r="F181" s="175">
        <v>4794.7514572161344</v>
      </c>
      <c r="G181" s="134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59"/>
      <c r="AT181" s="159"/>
      <c r="AU181" s="159"/>
      <c r="AV181" s="159"/>
    </row>
    <row r="182" spans="1:48" s="176" customFormat="1" ht="15.75">
      <c r="A182" s="170" t="s">
        <v>84</v>
      </c>
      <c r="B182" s="171">
        <v>3754.65</v>
      </c>
      <c r="C182" s="172">
        <v>481000225</v>
      </c>
      <c r="D182" s="173">
        <v>45103</v>
      </c>
      <c r="E182" s="180">
        <v>4815.7798250728865</v>
      </c>
      <c r="F182" s="175">
        <v>4815.7798250728865</v>
      </c>
      <c r="G182" s="134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59"/>
      <c r="AT182" s="159"/>
      <c r="AU182" s="159"/>
      <c r="AV182" s="159"/>
    </row>
    <row r="183" spans="1:48" s="176" customFormat="1" ht="15.75">
      <c r="A183" s="170" t="s">
        <v>84</v>
      </c>
      <c r="B183" s="171">
        <v>4045.25</v>
      </c>
      <c r="C183" s="172">
        <v>481000228</v>
      </c>
      <c r="D183" s="173">
        <v>45106</v>
      </c>
      <c r="E183" s="180">
        <v>4803.9300862269865</v>
      </c>
      <c r="F183" s="175">
        <v>4803.9300862269865</v>
      </c>
      <c r="G183" s="134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59"/>
      <c r="AT183" s="159"/>
      <c r="AU183" s="159"/>
      <c r="AV183" s="159"/>
    </row>
    <row r="184" spans="1:48">
      <c r="A184" s="182"/>
      <c r="B184" s="183">
        <f>SUM(B4:B183)</f>
        <v>723944.81055036525</v>
      </c>
      <c r="C184" s="184"/>
      <c r="D184" s="185"/>
      <c r="E184" s="186">
        <f>SUMPRODUCT($B$4:$B$183,E4:E183)/($B$184)</f>
        <v>4038.134189504392</v>
      </c>
      <c r="F184" s="186">
        <f>ROUND(SUMPRODUCT($B$4:$B$183,F4:F183)/($B$184),0)</f>
        <v>3271</v>
      </c>
      <c r="G184" s="147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59"/>
      <c r="AT184" s="159"/>
      <c r="AU184" s="159"/>
      <c r="AV184" s="159"/>
    </row>
    <row r="185" spans="1:48" ht="13.9" customHeight="1">
      <c r="A185" s="134"/>
      <c r="C185" s="187"/>
      <c r="D185" s="187"/>
      <c r="E185" s="187"/>
      <c r="F185" s="188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  <c r="AQ185" s="159"/>
      <c r="AR185" s="159"/>
      <c r="AS185" s="159"/>
      <c r="AT185" s="159"/>
      <c r="AU185" s="159"/>
      <c r="AV185" s="159"/>
    </row>
    <row r="186" spans="1:48" s="158" customFormat="1" ht="15.75">
      <c r="A186" s="189" t="s">
        <v>92</v>
      </c>
      <c r="B186" s="190"/>
      <c r="C186" s="191"/>
      <c r="D186" s="192"/>
      <c r="E186" s="193"/>
      <c r="F186" s="193"/>
      <c r="G186" s="191"/>
      <c r="H186" s="194"/>
      <c r="I186" s="194"/>
      <c r="J186" s="194"/>
      <c r="K186" s="194"/>
      <c r="L186" s="194"/>
      <c r="M186" s="194"/>
      <c r="N186" s="194"/>
      <c r="O186" s="194"/>
      <c r="P186" s="194"/>
      <c r="Q186" s="194"/>
      <c r="R186" s="194"/>
      <c r="S186" s="194"/>
      <c r="T186" s="194"/>
      <c r="U186" s="194"/>
      <c r="V186" s="194"/>
      <c r="W186" s="194"/>
      <c r="X186" s="194"/>
      <c r="Y186" s="194"/>
      <c r="Z186" s="194"/>
      <c r="AA186" s="194"/>
      <c r="AB186" s="194"/>
      <c r="AC186" s="194"/>
      <c r="AD186" s="194"/>
      <c r="AE186" s="194"/>
      <c r="AF186" s="194"/>
      <c r="AG186" s="194"/>
      <c r="AH186" s="194"/>
      <c r="AI186" s="194"/>
      <c r="AJ186" s="194"/>
      <c r="AK186" s="194"/>
      <c r="AL186" s="194"/>
      <c r="AM186" s="194"/>
      <c r="AN186" s="194"/>
      <c r="AO186" s="194"/>
      <c r="AP186" s="194"/>
      <c r="AQ186" s="194"/>
      <c r="AR186" s="194"/>
      <c r="AS186" s="194"/>
      <c r="AT186" s="194"/>
      <c r="AU186" s="194"/>
      <c r="AV186" s="194"/>
    </row>
    <row r="187" spans="1:48" s="158" customFormat="1">
      <c r="A187" s="195" t="s">
        <v>93</v>
      </c>
      <c r="B187" s="196"/>
      <c r="D187" s="192"/>
      <c r="E187" s="193"/>
      <c r="F187" s="193"/>
      <c r="G187" s="191"/>
      <c r="H187" s="191"/>
      <c r="I187" s="197"/>
      <c r="J187" s="197"/>
      <c r="K187" s="197"/>
      <c r="L187" s="197"/>
      <c r="M187" s="197"/>
      <c r="N187" s="191"/>
      <c r="O187" s="191"/>
    </row>
    <row r="188" spans="1:48" s="158" customFormat="1">
      <c r="A188" s="195" t="s">
        <v>94</v>
      </c>
      <c r="B188" s="196"/>
      <c r="D188" s="192"/>
      <c r="E188" s="193"/>
      <c r="F188" s="193"/>
      <c r="G188" s="191"/>
      <c r="H188" s="191"/>
      <c r="I188" s="197"/>
      <c r="J188" s="197"/>
      <c r="K188" s="197"/>
      <c r="L188" s="197"/>
      <c r="M188" s="197"/>
      <c r="N188" s="191"/>
      <c r="O188" s="191"/>
    </row>
    <row r="189" spans="1:48" s="158" customFormat="1" ht="16.149999999999999" customHeight="1">
      <c r="A189" s="195" t="s">
        <v>95</v>
      </c>
      <c r="B189" s="198"/>
      <c r="C189" s="198"/>
      <c r="D189" s="198"/>
      <c r="E189" s="198"/>
      <c r="F189" s="198"/>
      <c r="G189" s="191"/>
      <c r="H189" s="191"/>
      <c r="I189" s="197"/>
      <c r="J189" s="197"/>
      <c r="K189" s="197"/>
      <c r="L189" s="197"/>
      <c r="M189" s="197"/>
      <c r="N189" s="191"/>
      <c r="O189" s="191"/>
    </row>
    <row r="190" spans="1:48" s="158" customFormat="1" ht="16.149999999999999" customHeight="1">
      <c r="A190" s="199" t="s">
        <v>96</v>
      </c>
      <c r="B190" s="198"/>
      <c r="C190" s="198"/>
      <c r="D190" s="198"/>
      <c r="E190" s="198"/>
      <c r="F190" s="198"/>
      <c r="G190" s="191"/>
      <c r="H190" s="191"/>
      <c r="I190" s="197"/>
      <c r="J190" s="197"/>
      <c r="K190" s="197"/>
      <c r="L190" s="197"/>
      <c r="M190" s="197"/>
      <c r="N190" s="191"/>
      <c r="O190" s="191"/>
    </row>
    <row r="191" spans="1:48" s="158" customFormat="1" ht="15.6" customHeight="1">
      <c r="A191" s="195" t="s">
        <v>97</v>
      </c>
      <c r="B191" s="200"/>
      <c r="C191" s="200"/>
      <c r="D191" s="200"/>
      <c r="E191" s="200"/>
      <c r="F191" s="200"/>
    </row>
    <row r="192" spans="1:48" s="158" customFormat="1">
      <c r="A192" s="201" t="s">
        <v>23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A13" sqref="A13"/>
    </sheetView>
  </sheetViews>
  <sheetFormatPr defaultColWidth="10.7109375" defaultRowHeight="15"/>
  <cols>
    <col min="1" max="1" width="29.140625" style="203" customWidth="1"/>
    <col min="2" max="2" width="17.7109375" style="203" customWidth="1"/>
    <col min="3" max="3" width="16.42578125" style="203" customWidth="1"/>
    <col min="4" max="4" width="16.28515625" style="203" customWidth="1"/>
    <col min="5" max="5" width="14.85546875" style="203" customWidth="1"/>
    <col min="6" max="6" width="17.28515625" style="203" customWidth="1"/>
    <col min="7" max="9" width="10.7109375" style="203"/>
    <col min="10" max="10" width="13.7109375" style="203" bestFit="1" customWidth="1"/>
    <col min="11" max="11" width="10.7109375" style="203"/>
    <col min="12" max="12" width="16.28515625" style="203" customWidth="1"/>
    <col min="13" max="16384" width="10.7109375" style="203"/>
  </cols>
  <sheetData>
    <row r="1" spans="1:12" ht="18.75">
      <c r="A1" s="202" t="s">
        <v>98</v>
      </c>
      <c r="B1" s="202"/>
      <c r="C1" s="202"/>
      <c r="D1" s="202"/>
      <c r="E1" s="202"/>
      <c r="F1" s="202"/>
    </row>
    <row r="2" spans="1:12">
      <c r="A2" s="204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209" t="s">
        <v>6</v>
      </c>
      <c r="B4" s="210">
        <v>64977.42</v>
      </c>
      <c r="C4" s="211"/>
      <c r="D4" s="212"/>
      <c r="E4" s="213">
        <v>4001.9573772356953</v>
      </c>
      <c r="F4" s="213">
        <v>3187.0907939015583</v>
      </c>
    </row>
    <row r="5" spans="1:12" ht="22.15" customHeight="1">
      <c r="A5" s="209" t="s">
        <v>7</v>
      </c>
      <c r="B5" s="210"/>
      <c r="C5" s="211"/>
      <c r="D5" s="212"/>
      <c r="E5" s="213"/>
      <c r="F5" s="213"/>
    </row>
    <row r="6" spans="1:12" ht="15.75">
      <c r="A6" s="214" t="s">
        <v>24</v>
      </c>
      <c r="B6" s="215">
        <v>3224.38</v>
      </c>
      <c r="C6" s="216">
        <v>161009680</v>
      </c>
      <c r="D6" s="217">
        <v>45107</v>
      </c>
      <c r="E6" s="218">
        <v>4639</v>
      </c>
      <c r="F6" s="218">
        <v>4182</v>
      </c>
      <c r="L6" s="219"/>
    </row>
    <row r="7" spans="1:12" ht="15.75">
      <c r="A7" s="214" t="s">
        <v>25</v>
      </c>
      <c r="B7" s="215">
        <v>816.87</v>
      </c>
      <c r="C7" s="216">
        <v>161009680</v>
      </c>
      <c r="D7" s="217">
        <v>45107</v>
      </c>
      <c r="E7" s="218">
        <v>4284</v>
      </c>
      <c r="F7" s="218">
        <v>4074</v>
      </c>
      <c r="G7" s="220"/>
      <c r="J7" s="220"/>
      <c r="K7" s="220"/>
    </row>
    <row r="8" spans="1:12" ht="30">
      <c r="A8" s="214" t="s">
        <v>8</v>
      </c>
      <c r="B8" s="215">
        <v>3863.6</v>
      </c>
      <c r="C8" s="216">
        <v>162002225</v>
      </c>
      <c r="D8" s="217">
        <v>45108</v>
      </c>
      <c r="E8" s="218">
        <v>3722</v>
      </c>
      <c r="F8" s="218">
        <v>1859</v>
      </c>
      <c r="J8" s="220"/>
      <c r="K8" s="220"/>
    </row>
    <row r="9" spans="1:12" ht="15.75">
      <c r="A9" s="214" t="s">
        <v>9</v>
      </c>
      <c r="B9" s="215">
        <v>2018.69</v>
      </c>
      <c r="C9" s="216">
        <v>161009682</v>
      </c>
      <c r="D9" s="217">
        <v>45109</v>
      </c>
      <c r="E9" s="218">
        <v>4236</v>
      </c>
      <c r="F9" s="218">
        <v>3931</v>
      </c>
      <c r="G9" s="220"/>
      <c r="J9" s="220"/>
      <c r="K9" s="220"/>
    </row>
    <row r="10" spans="1:12" ht="15.75">
      <c r="A10" s="214" t="s">
        <v>10</v>
      </c>
      <c r="B10" s="215">
        <v>1945.51</v>
      </c>
      <c r="C10" s="216">
        <v>161009682</v>
      </c>
      <c r="D10" s="217">
        <v>45109</v>
      </c>
      <c r="E10" s="218">
        <v>3880</v>
      </c>
      <c r="F10" s="218">
        <v>4154</v>
      </c>
      <c r="J10" s="220"/>
      <c r="K10" s="220"/>
    </row>
    <row r="11" spans="1:12" ht="15.75">
      <c r="A11" s="214" t="s">
        <v>35</v>
      </c>
      <c r="B11" s="215">
        <v>3795.9</v>
      </c>
      <c r="C11" s="216">
        <v>162000220</v>
      </c>
      <c r="D11" s="217">
        <v>45109</v>
      </c>
      <c r="E11" s="218">
        <v>3841</v>
      </c>
      <c r="F11" s="218">
        <v>3253</v>
      </c>
      <c r="L11" s="219"/>
    </row>
    <row r="12" spans="1:12" ht="15.75">
      <c r="A12" s="214" t="s">
        <v>68</v>
      </c>
      <c r="B12" s="215">
        <v>4024.95</v>
      </c>
      <c r="C12" s="216">
        <v>151000552</v>
      </c>
      <c r="D12" s="217">
        <v>45109</v>
      </c>
      <c r="E12" s="218">
        <v>3825</v>
      </c>
      <c r="F12" s="218">
        <v>3906</v>
      </c>
      <c r="L12" s="219"/>
    </row>
    <row r="13" spans="1:12" ht="18" customHeight="1">
      <c r="A13" s="214" t="s">
        <v>36</v>
      </c>
      <c r="B13" s="215">
        <v>3775.5</v>
      </c>
      <c r="C13" s="216">
        <v>161002366</v>
      </c>
      <c r="D13" s="217">
        <v>45111</v>
      </c>
      <c r="E13" s="218">
        <v>4324</v>
      </c>
      <c r="F13" s="218">
        <v>3646</v>
      </c>
    </row>
    <row r="14" spans="1:12" ht="15.75">
      <c r="A14" s="214" t="s">
        <v>24</v>
      </c>
      <c r="B14" s="215">
        <v>2647.13</v>
      </c>
      <c r="C14" s="216">
        <v>151000440</v>
      </c>
      <c r="D14" s="217">
        <v>45112</v>
      </c>
      <c r="E14" s="218">
        <v>4888</v>
      </c>
      <c r="F14" s="218">
        <v>3767</v>
      </c>
    </row>
    <row r="15" spans="1:12" ht="15.75">
      <c r="A15" s="214" t="s">
        <v>25</v>
      </c>
      <c r="B15" s="215">
        <v>1188.42</v>
      </c>
      <c r="C15" s="216">
        <v>151000440</v>
      </c>
      <c r="D15" s="217">
        <v>45112</v>
      </c>
      <c r="E15" s="218">
        <v>4695</v>
      </c>
      <c r="F15" s="218">
        <v>3718</v>
      </c>
      <c r="L15" s="219"/>
    </row>
    <row r="16" spans="1:12" ht="15.75">
      <c r="A16" s="214" t="s">
        <v>54</v>
      </c>
      <c r="B16" s="215">
        <v>3264.63</v>
      </c>
      <c r="C16" s="216">
        <v>162002236</v>
      </c>
      <c r="D16" s="217">
        <v>45112</v>
      </c>
      <c r="E16" s="218">
        <v>4009</v>
      </c>
      <c r="F16" s="218">
        <v>2402</v>
      </c>
    </row>
    <row r="17" spans="1:12" ht="15.75">
      <c r="A17" s="214" t="s">
        <v>14</v>
      </c>
      <c r="B17" s="215">
        <v>680.47</v>
      </c>
      <c r="C17" s="216">
        <v>162002236</v>
      </c>
      <c r="D17" s="217">
        <v>45112</v>
      </c>
      <c r="E17" s="218">
        <v>4411</v>
      </c>
      <c r="F17" s="218">
        <v>2689</v>
      </c>
    </row>
    <row r="18" spans="1:12" ht="15.75">
      <c r="A18" s="214" t="s">
        <v>99</v>
      </c>
      <c r="B18" s="215">
        <v>3783.7</v>
      </c>
      <c r="C18" s="216">
        <v>151000056</v>
      </c>
      <c r="D18" s="217">
        <v>45115</v>
      </c>
      <c r="E18" s="218">
        <v>3483</v>
      </c>
      <c r="F18" s="218">
        <v>3444</v>
      </c>
      <c r="L18" s="219"/>
    </row>
    <row r="19" spans="1:12" ht="15.75">
      <c r="A19" s="214" t="s">
        <v>24</v>
      </c>
      <c r="B19" s="215">
        <v>2718.82</v>
      </c>
      <c r="C19" s="216">
        <v>161009691</v>
      </c>
      <c r="D19" s="217">
        <v>45116</v>
      </c>
      <c r="E19" s="218">
        <v>4017</v>
      </c>
      <c r="F19" s="218">
        <v>3173</v>
      </c>
    </row>
    <row r="20" spans="1:12" ht="15.75">
      <c r="A20" s="214" t="s">
        <v>25</v>
      </c>
      <c r="B20" s="215">
        <v>1229.1300000000001</v>
      </c>
      <c r="C20" s="216">
        <v>161009691</v>
      </c>
      <c r="D20" s="217">
        <v>45116</v>
      </c>
      <c r="E20" s="218">
        <v>3687</v>
      </c>
      <c r="F20" s="218">
        <v>2693</v>
      </c>
    </row>
    <row r="21" spans="1:12" ht="15.75">
      <c r="A21" s="214" t="s">
        <v>33</v>
      </c>
      <c r="B21" s="215">
        <v>3920.55</v>
      </c>
      <c r="C21" s="216">
        <v>162000233</v>
      </c>
      <c r="D21" s="217">
        <v>45118</v>
      </c>
      <c r="E21" s="218">
        <v>3952</v>
      </c>
      <c r="F21" s="218">
        <v>3802</v>
      </c>
    </row>
    <row r="22" spans="1:12" ht="18" customHeight="1">
      <c r="A22" s="214" t="s">
        <v>13</v>
      </c>
      <c r="B22" s="215">
        <v>3270.18</v>
      </c>
      <c r="C22" s="216">
        <v>162002250</v>
      </c>
      <c r="D22" s="217">
        <v>45120</v>
      </c>
      <c r="E22" s="218">
        <v>3332</v>
      </c>
      <c r="F22" s="218">
        <v>2443</v>
      </c>
    </row>
    <row r="23" spans="1:12" ht="15.75">
      <c r="A23" s="214" t="s">
        <v>14</v>
      </c>
      <c r="B23" s="215">
        <v>667.72</v>
      </c>
      <c r="C23" s="216">
        <v>162002250</v>
      </c>
      <c r="D23" s="217">
        <v>45120</v>
      </c>
      <c r="E23" s="218">
        <v>3740</v>
      </c>
      <c r="F23" s="218">
        <v>2416</v>
      </c>
    </row>
    <row r="24" spans="1:12" ht="15.75">
      <c r="A24" s="214" t="s">
        <v>37</v>
      </c>
      <c r="B24" s="215">
        <v>3863.65</v>
      </c>
      <c r="C24" s="216">
        <v>162000239</v>
      </c>
      <c r="D24" s="217">
        <v>45123</v>
      </c>
      <c r="E24" s="218">
        <v>3650</v>
      </c>
      <c r="F24" s="218">
        <v>3284</v>
      </c>
      <c r="L24" s="219"/>
    </row>
    <row r="25" spans="1:12" ht="30">
      <c r="A25" s="214" t="s">
        <v>8</v>
      </c>
      <c r="B25" s="215">
        <v>3173.88</v>
      </c>
      <c r="C25" s="216">
        <v>162002259</v>
      </c>
      <c r="D25" s="217">
        <v>45125</v>
      </c>
      <c r="E25" s="218">
        <v>3863</v>
      </c>
      <c r="F25" s="218">
        <v>2716</v>
      </c>
    </row>
    <row r="26" spans="1:12" ht="15.75">
      <c r="A26" s="214" t="s">
        <v>14</v>
      </c>
      <c r="B26" s="215">
        <v>681.47</v>
      </c>
      <c r="C26" s="216">
        <v>162002259</v>
      </c>
      <c r="D26" s="217">
        <v>45125</v>
      </c>
      <c r="E26" s="218">
        <v>3324</v>
      </c>
      <c r="F26" s="218">
        <v>2183</v>
      </c>
    </row>
    <row r="27" spans="1:12" ht="15.75">
      <c r="A27" s="214" t="s">
        <v>68</v>
      </c>
      <c r="B27" s="215">
        <v>4017.95</v>
      </c>
      <c r="C27" s="216">
        <v>161015350</v>
      </c>
      <c r="D27" s="217">
        <v>45124</v>
      </c>
      <c r="E27" s="218">
        <v>3763</v>
      </c>
      <c r="F27" s="218">
        <v>4139</v>
      </c>
      <c r="L27" s="219"/>
    </row>
    <row r="28" spans="1:12" ht="15.75">
      <c r="A28" s="214" t="s">
        <v>9</v>
      </c>
      <c r="B28" s="215">
        <v>3860.45</v>
      </c>
      <c r="C28" s="216">
        <v>151000447</v>
      </c>
      <c r="D28" s="217">
        <v>45127</v>
      </c>
      <c r="E28" s="218">
        <v>4276</v>
      </c>
      <c r="F28" s="218">
        <v>3950</v>
      </c>
    </row>
    <row r="29" spans="1:12" ht="15.75">
      <c r="A29" s="214" t="s">
        <v>35</v>
      </c>
      <c r="B29" s="215">
        <v>3803.3</v>
      </c>
      <c r="C29" s="216">
        <v>162000248</v>
      </c>
      <c r="D29" s="217">
        <v>45129</v>
      </c>
      <c r="E29" s="218">
        <v>3477</v>
      </c>
      <c r="F29" s="218">
        <v>2781</v>
      </c>
    </row>
    <row r="30" spans="1:12" ht="15.75">
      <c r="A30" s="214" t="s">
        <v>27</v>
      </c>
      <c r="B30" s="215">
        <v>837.71</v>
      </c>
      <c r="C30" s="216">
        <v>161001805</v>
      </c>
      <c r="D30" s="217">
        <v>45130</v>
      </c>
      <c r="E30" s="218">
        <v>4827</v>
      </c>
      <c r="F30" s="218">
        <v>2779</v>
      </c>
      <c r="L30" s="219"/>
    </row>
    <row r="31" spans="1:12" ht="15.75">
      <c r="A31" s="214" t="s">
        <v>34</v>
      </c>
      <c r="B31" s="215">
        <v>1457.43</v>
      </c>
      <c r="C31" s="216">
        <v>161001805</v>
      </c>
      <c r="D31" s="217">
        <v>45130</v>
      </c>
      <c r="E31" s="218">
        <v>4827</v>
      </c>
      <c r="F31" s="218">
        <v>2779</v>
      </c>
    </row>
    <row r="32" spans="1:12" ht="15.75">
      <c r="A32" s="214" t="s">
        <v>28</v>
      </c>
      <c r="B32" s="215">
        <v>1506.91</v>
      </c>
      <c r="C32" s="216">
        <v>161001805</v>
      </c>
      <c r="D32" s="217">
        <v>45130</v>
      </c>
      <c r="E32" s="218">
        <v>4827</v>
      </c>
      <c r="F32" s="218">
        <v>2779</v>
      </c>
    </row>
    <row r="33" spans="1:12" ht="30">
      <c r="A33" s="214" t="s">
        <v>13</v>
      </c>
      <c r="B33" s="215">
        <v>1905.56</v>
      </c>
      <c r="C33" s="216">
        <v>162002272</v>
      </c>
      <c r="D33" s="217">
        <v>45132</v>
      </c>
      <c r="E33" s="218">
        <v>4116</v>
      </c>
      <c r="F33" s="218">
        <v>1600</v>
      </c>
    </row>
    <row r="34" spans="1:12" ht="18" customHeight="1">
      <c r="A34" s="214" t="s">
        <v>54</v>
      </c>
      <c r="B34" s="215">
        <v>1902.64</v>
      </c>
      <c r="C34" s="216">
        <v>162002272</v>
      </c>
      <c r="D34" s="217">
        <v>45132</v>
      </c>
      <c r="E34" s="218">
        <v>4131</v>
      </c>
      <c r="F34" s="218">
        <v>1684</v>
      </c>
    </row>
    <row r="35" spans="1:12" ht="15.75">
      <c r="A35" s="214" t="s">
        <v>24</v>
      </c>
      <c r="B35" s="215">
        <v>2838.28</v>
      </c>
      <c r="C35" s="216">
        <v>151000451</v>
      </c>
      <c r="D35" s="217">
        <v>45133</v>
      </c>
      <c r="E35" s="218">
        <v>4684</v>
      </c>
      <c r="F35" s="218">
        <v>2728</v>
      </c>
    </row>
    <row r="36" spans="1:12" ht="15.75">
      <c r="A36" s="214" t="s">
        <v>25</v>
      </c>
      <c r="B36" s="215">
        <v>1014.67</v>
      </c>
      <c r="C36" s="216">
        <v>151000451</v>
      </c>
      <c r="D36" s="217">
        <v>45133</v>
      </c>
      <c r="E36" s="218">
        <v>4282</v>
      </c>
      <c r="F36" s="218">
        <v>4846</v>
      </c>
      <c r="L36" s="219"/>
    </row>
    <row r="37" spans="1:12" ht="30">
      <c r="A37" s="214" t="s">
        <v>8</v>
      </c>
      <c r="B37" s="215">
        <v>1917.93</v>
      </c>
      <c r="C37" s="216">
        <v>162002283</v>
      </c>
      <c r="D37" s="217">
        <v>45137</v>
      </c>
      <c r="E37" s="218">
        <v>4065</v>
      </c>
      <c r="F37" s="218">
        <v>2227</v>
      </c>
    </row>
    <row r="38" spans="1:12" ht="30">
      <c r="A38" s="214" t="s">
        <v>13</v>
      </c>
      <c r="B38" s="215">
        <v>2003.77</v>
      </c>
      <c r="C38" s="216">
        <v>162002283</v>
      </c>
      <c r="D38" s="217">
        <v>45137</v>
      </c>
      <c r="E38" s="218">
        <v>4139</v>
      </c>
      <c r="F38" s="218">
        <v>2625</v>
      </c>
    </row>
    <row r="39" spans="1:12" ht="15.75">
      <c r="A39" s="214" t="s">
        <v>55</v>
      </c>
      <c r="B39" s="215">
        <v>3956.5</v>
      </c>
      <c r="C39" s="216">
        <v>162000072</v>
      </c>
      <c r="D39" s="217">
        <v>45128</v>
      </c>
      <c r="E39" s="218">
        <v>3465</v>
      </c>
      <c r="F39" s="218">
        <v>4160</v>
      </c>
      <c r="L39" s="219"/>
    </row>
    <row r="40" spans="1:12" ht="18" customHeight="1">
      <c r="A40" s="214" t="s">
        <v>100</v>
      </c>
      <c r="B40" s="215">
        <v>3980.25</v>
      </c>
      <c r="C40" s="216">
        <v>162000076</v>
      </c>
      <c r="D40" s="217">
        <v>45130</v>
      </c>
      <c r="E40" s="218">
        <v>3869</v>
      </c>
      <c r="F40" s="218">
        <v>1820</v>
      </c>
    </row>
    <row r="41" spans="1:12" ht="15.75">
      <c r="A41" s="214" t="s">
        <v>101</v>
      </c>
      <c r="B41" s="215">
        <v>3874.05</v>
      </c>
      <c r="C41" s="216">
        <v>451000003</v>
      </c>
      <c r="D41" s="217">
        <v>45119</v>
      </c>
      <c r="E41" s="218">
        <v>3821.8936772042075</v>
      </c>
      <c r="F41" s="218">
        <v>3784</v>
      </c>
    </row>
    <row r="42" spans="1:12" ht="15.75">
      <c r="A42" s="214" t="s">
        <v>101</v>
      </c>
      <c r="B42" s="215">
        <v>3944.65</v>
      </c>
      <c r="C42" s="216">
        <v>461000005</v>
      </c>
      <c r="D42" s="217">
        <v>45121</v>
      </c>
      <c r="E42" s="218">
        <v>3821.8936772042075</v>
      </c>
      <c r="F42" s="218">
        <v>3848</v>
      </c>
      <c r="L42" s="219"/>
    </row>
    <row r="43" spans="1:12" ht="15.75">
      <c r="A43" s="214" t="s">
        <v>101</v>
      </c>
      <c r="B43" s="215">
        <v>3622.25</v>
      </c>
      <c r="C43" s="216">
        <v>461000013</v>
      </c>
      <c r="D43" s="217">
        <v>45135</v>
      </c>
      <c r="E43" s="218">
        <v>3849.0736786084212</v>
      </c>
      <c r="F43" s="218">
        <v>3655</v>
      </c>
    </row>
    <row r="44" spans="1:12" ht="15.75">
      <c r="A44" s="214" t="s">
        <v>84</v>
      </c>
      <c r="B44" s="215">
        <v>3608.7</v>
      </c>
      <c r="C44" s="216">
        <v>481000229</v>
      </c>
      <c r="D44" s="217">
        <v>45106</v>
      </c>
      <c r="E44" s="221">
        <v>4797.1135462811844</v>
      </c>
      <c r="F44" s="218">
        <v>4797.1135462811844</v>
      </c>
    </row>
    <row r="45" spans="1:12">
      <c r="A45" s="222"/>
      <c r="B45" s="223">
        <f>SUM(B4:B44)</f>
        <v>169585.56999999998</v>
      </c>
      <c r="C45" s="222"/>
      <c r="D45" s="222"/>
      <c r="E45" s="224">
        <f>SUMPRODUCT(E4:E44,$B4:$B44)/$B45</f>
        <v>4003.3567920519613</v>
      </c>
      <c r="F45" s="224">
        <f>SUMPRODUCT(F4:F44,$B4:$B44)/$B45</f>
        <v>3248.0820149257975</v>
      </c>
      <c r="L45" s="225"/>
    </row>
    <row r="47" spans="1:12" s="227" customFormat="1">
      <c r="A47" s="226" t="s">
        <v>102</v>
      </c>
    </row>
    <row r="48" spans="1:12" s="227" customFormat="1">
      <c r="A48" s="228" t="s">
        <v>103</v>
      </c>
    </row>
    <row r="49" spans="1:6" s="227" customFormat="1">
      <c r="A49" s="228" t="s">
        <v>104</v>
      </c>
    </row>
    <row r="50" spans="1:6" s="227" customFormat="1">
      <c r="A50" s="229" t="s">
        <v>89</v>
      </c>
      <c r="B50" s="230"/>
      <c r="C50" s="230"/>
      <c r="D50" s="230"/>
      <c r="E50" s="230"/>
      <c r="F50" s="230"/>
    </row>
    <row r="51" spans="1:6" s="227" customFormat="1">
      <c r="A51" s="32"/>
    </row>
    <row r="52" spans="1:6" s="231" customFormat="1"/>
  </sheetData>
  <mergeCells count="2">
    <mergeCell ref="A1:F1"/>
    <mergeCell ref="A50:F50"/>
  </mergeCells>
  <pageMargins left="0.7" right="0.7" top="0.75" bottom="0.75" header="0.3" footer="0.3"/>
  <pageSetup paperSize="256" orientation="portrait" horizontalDpi="203" verticalDpi="20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6"/>
  <sheetViews>
    <sheetView workbookViewId="0">
      <selection activeCell="A2" sqref="A2"/>
    </sheetView>
  </sheetViews>
  <sheetFormatPr defaultColWidth="12.140625" defaultRowHeight="15"/>
  <cols>
    <col min="1" max="1" width="32.140625" style="204" customWidth="1"/>
    <col min="2" max="2" width="13.7109375" style="203" customWidth="1"/>
    <col min="3" max="3" width="12.85546875" style="203" customWidth="1"/>
    <col min="4" max="4" width="13.7109375" style="203" customWidth="1"/>
    <col min="5" max="5" width="13" style="203" customWidth="1"/>
    <col min="6" max="6" width="12.7109375" style="203" customWidth="1"/>
    <col min="7" max="16384" width="12.140625" style="203"/>
  </cols>
  <sheetData>
    <row r="1" spans="1:48" ht="18.75">
      <c r="A1" s="202" t="s">
        <v>105</v>
      </c>
      <c r="B1" s="202"/>
      <c r="C1" s="202"/>
      <c r="D1" s="202"/>
      <c r="E1" s="202"/>
      <c r="F1" s="202"/>
    </row>
    <row r="3" spans="1:48" s="232" customFormat="1" ht="38.2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48" s="239" customFormat="1" ht="15.75">
      <c r="A4" s="209" t="s">
        <v>6</v>
      </c>
      <c r="B4" s="233">
        <v>248866.81055036522</v>
      </c>
      <c r="C4" s="234"/>
      <c r="D4" s="235"/>
      <c r="E4" s="236">
        <v>4075.9443136765308</v>
      </c>
      <c r="F4" s="236">
        <v>3244.7350803287586</v>
      </c>
      <c r="G4" s="237"/>
      <c r="H4" s="232"/>
      <c r="I4" s="238"/>
      <c r="J4" s="238"/>
      <c r="K4" s="238"/>
      <c r="L4" s="232"/>
    </row>
    <row r="5" spans="1:48" s="239" customFormat="1">
      <c r="A5" s="240" t="s">
        <v>7</v>
      </c>
      <c r="B5" s="241">
        <v>2279.2499999999964</v>
      </c>
      <c r="C5" s="235"/>
      <c r="D5" s="235"/>
      <c r="E5" s="242">
        <v>3870.7988727108582</v>
      </c>
      <c r="F5" s="242">
        <v>3943.5459881847564</v>
      </c>
      <c r="G5" s="243"/>
      <c r="H5" s="232"/>
      <c r="I5" s="232"/>
      <c r="J5" s="232"/>
      <c r="K5" s="232"/>
      <c r="L5" s="232"/>
    </row>
    <row r="6" spans="1:48" s="248" customFormat="1" ht="15.75">
      <c r="A6" s="244" t="s">
        <v>67</v>
      </c>
      <c r="B6" s="245">
        <v>3993.7</v>
      </c>
      <c r="C6" s="216">
        <v>151000547</v>
      </c>
      <c r="D6" s="217">
        <v>45107</v>
      </c>
      <c r="E6" s="246">
        <v>3780</v>
      </c>
      <c r="F6" s="247">
        <v>3406</v>
      </c>
      <c r="G6" s="203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32"/>
      <c r="AQ6" s="232"/>
      <c r="AR6" s="232"/>
      <c r="AS6" s="232"/>
      <c r="AT6" s="232"/>
      <c r="AU6" s="232"/>
      <c r="AV6" s="232"/>
    </row>
    <row r="7" spans="1:48" s="248" customFormat="1" ht="15.75">
      <c r="A7" s="244" t="s">
        <v>28</v>
      </c>
      <c r="B7" s="245">
        <v>1191.1099999999999</v>
      </c>
      <c r="C7" s="216">
        <v>151000051</v>
      </c>
      <c r="D7" s="217">
        <v>45107</v>
      </c>
      <c r="E7" s="246">
        <v>4996</v>
      </c>
      <c r="F7" s="247">
        <v>3753</v>
      </c>
      <c r="G7" s="203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2"/>
      <c r="AP7" s="232"/>
      <c r="AQ7" s="232"/>
      <c r="AR7" s="232"/>
      <c r="AS7" s="232"/>
      <c r="AT7" s="232"/>
      <c r="AU7" s="232"/>
      <c r="AV7" s="232"/>
    </row>
    <row r="8" spans="1:48" s="248" customFormat="1" ht="15.75">
      <c r="A8" s="244" t="s">
        <v>34</v>
      </c>
      <c r="B8" s="245">
        <v>1873.82</v>
      </c>
      <c r="C8" s="216">
        <v>151000051</v>
      </c>
      <c r="D8" s="217">
        <v>45107</v>
      </c>
      <c r="E8" s="246">
        <v>4996</v>
      </c>
      <c r="F8" s="247">
        <v>3753</v>
      </c>
      <c r="G8" s="203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2"/>
      <c r="AT8" s="232"/>
      <c r="AU8" s="232"/>
      <c r="AV8" s="232"/>
    </row>
    <row r="9" spans="1:48" s="248" customFormat="1" ht="15.75">
      <c r="A9" s="244" t="s">
        <v>27</v>
      </c>
      <c r="B9" s="245">
        <v>502.82</v>
      </c>
      <c r="C9" s="216">
        <v>151000051</v>
      </c>
      <c r="D9" s="217">
        <v>45107</v>
      </c>
      <c r="E9" s="246">
        <v>4996</v>
      </c>
      <c r="F9" s="247">
        <v>3753</v>
      </c>
      <c r="G9" s="203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232"/>
      <c r="AS9" s="232"/>
      <c r="AT9" s="232"/>
      <c r="AU9" s="232"/>
      <c r="AV9" s="232"/>
    </row>
    <row r="10" spans="1:48" s="248" customFormat="1" ht="15.75">
      <c r="A10" s="244" t="s">
        <v>37</v>
      </c>
      <c r="B10" s="245">
        <v>3899.7</v>
      </c>
      <c r="C10" s="216">
        <v>162000219</v>
      </c>
      <c r="D10" s="217">
        <v>45107</v>
      </c>
      <c r="E10" s="246">
        <v>4353</v>
      </c>
      <c r="F10" s="247">
        <v>2994</v>
      </c>
      <c r="G10" s="203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</row>
    <row r="11" spans="1:48" s="248" customFormat="1" ht="15.75">
      <c r="A11" s="244" t="s">
        <v>36</v>
      </c>
      <c r="B11" s="245">
        <v>3976.75</v>
      </c>
      <c r="C11" s="216">
        <v>161002365</v>
      </c>
      <c r="D11" s="217">
        <v>45107</v>
      </c>
      <c r="E11" s="246">
        <v>4190</v>
      </c>
      <c r="F11" s="247">
        <v>2908</v>
      </c>
      <c r="G11" s="203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2"/>
      <c r="AO11" s="232"/>
      <c r="AP11" s="232"/>
      <c r="AQ11" s="232"/>
      <c r="AR11" s="232"/>
      <c r="AS11" s="232"/>
      <c r="AT11" s="232"/>
      <c r="AU11" s="232"/>
      <c r="AV11" s="232"/>
    </row>
    <row r="12" spans="1:48" s="248" customFormat="1" ht="15.75">
      <c r="A12" s="244" t="s">
        <v>9</v>
      </c>
      <c r="B12" s="245">
        <v>3815.95</v>
      </c>
      <c r="C12" s="216">
        <v>151000435</v>
      </c>
      <c r="D12" s="217">
        <v>45108</v>
      </c>
      <c r="E12" s="246">
        <v>3493</v>
      </c>
      <c r="F12" s="247">
        <v>4056</v>
      </c>
      <c r="G12" s="203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2"/>
      <c r="AT12" s="232"/>
      <c r="AU12" s="232"/>
      <c r="AV12" s="232"/>
    </row>
    <row r="13" spans="1:48" s="248" customFormat="1" ht="15.75">
      <c r="A13" s="244" t="s">
        <v>39</v>
      </c>
      <c r="B13" s="245">
        <v>3959.65</v>
      </c>
      <c r="C13" s="216">
        <v>151000175</v>
      </c>
      <c r="D13" s="217">
        <v>45108</v>
      </c>
      <c r="E13" s="246">
        <v>4238</v>
      </c>
      <c r="F13" s="247">
        <v>2709</v>
      </c>
      <c r="G13" s="203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</row>
    <row r="14" spans="1:48" s="248" customFormat="1" ht="30">
      <c r="A14" s="244" t="s">
        <v>8</v>
      </c>
      <c r="B14" s="245">
        <v>3153.54</v>
      </c>
      <c r="C14" s="216">
        <v>162002226</v>
      </c>
      <c r="D14" s="217">
        <v>45109</v>
      </c>
      <c r="E14" s="246">
        <v>4354</v>
      </c>
      <c r="F14" s="247">
        <v>2023</v>
      </c>
      <c r="G14" s="203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  <c r="AM14" s="232"/>
      <c r="AN14" s="232"/>
      <c r="AO14" s="232"/>
      <c r="AP14" s="232"/>
      <c r="AQ14" s="232"/>
      <c r="AR14" s="232"/>
      <c r="AS14" s="232"/>
      <c r="AT14" s="232"/>
      <c r="AU14" s="232"/>
      <c r="AV14" s="232"/>
    </row>
    <row r="15" spans="1:48" s="248" customFormat="1" ht="15.75">
      <c r="A15" s="244" t="s">
        <v>14</v>
      </c>
      <c r="B15" s="245">
        <v>661.26</v>
      </c>
      <c r="C15" s="216">
        <v>162002226</v>
      </c>
      <c r="D15" s="217">
        <v>45109</v>
      </c>
      <c r="E15" s="246">
        <v>4260</v>
      </c>
      <c r="F15" s="247">
        <v>2150</v>
      </c>
      <c r="G15" s="203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  <c r="AM15" s="232"/>
      <c r="AN15" s="232"/>
      <c r="AO15" s="232"/>
      <c r="AP15" s="232"/>
      <c r="AQ15" s="232"/>
      <c r="AR15" s="232"/>
      <c r="AS15" s="232"/>
      <c r="AT15" s="232"/>
      <c r="AU15" s="232"/>
      <c r="AV15" s="232"/>
    </row>
    <row r="16" spans="1:48" s="248" customFormat="1" ht="15.75">
      <c r="A16" s="244" t="s">
        <v>24</v>
      </c>
      <c r="B16" s="245">
        <v>2688.61</v>
      </c>
      <c r="C16" s="216">
        <v>151000436</v>
      </c>
      <c r="D16" s="217">
        <v>45109</v>
      </c>
      <c r="E16" s="246">
        <v>4521</v>
      </c>
      <c r="F16" s="247">
        <v>3616</v>
      </c>
      <c r="G16" s="203"/>
      <c r="H16" s="232"/>
      <c r="I16" s="232"/>
      <c r="J16" s="232"/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  <c r="AM16" s="232"/>
      <c r="AN16" s="232"/>
      <c r="AO16" s="232"/>
      <c r="AP16" s="232"/>
      <c r="AQ16" s="232"/>
      <c r="AR16" s="232"/>
      <c r="AS16" s="232"/>
      <c r="AT16" s="232"/>
      <c r="AU16" s="232"/>
      <c r="AV16" s="232"/>
    </row>
    <row r="17" spans="1:48" s="248" customFormat="1" ht="15.75">
      <c r="A17" s="244" t="s">
        <v>25</v>
      </c>
      <c r="B17" s="245">
        <v>1223.3900000000001</v>
      </c>
      <c r="C17" s="216">
        <v>151000436</v>
      </c>
      <c r="D17" s="217">
        <v>45109</v>
      </c>
      <c r="E17" s="246">
        <v>4256</v>
      </c>
      <c r="F17" s="247">
        <v>3404</v>
      </c>
      <c r="G17" s="203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  <c r="AM17" s="232"/>
      <c r="AN17" s="232"/>
      <c r="AO17" s="232"/>
      <c r="AP17" s="232"/>
      <c r="AQ17" s="232"/>
      <c r="AR17" s="232"/>
      <c r="AS17" s="232"/>
      <c r="AT17" s="232"/>
      <c r="AU17" s="232"/>
      <c r="AV17" s="232"/>
    </row>
    <row r="18" spans="1:48" s="248" customFormat="1" ht="15.75">
      <c r="A18" s="244" t="s">
        <v>24</v>
      </c>
      <c r="B18" s="245">
        <v>2627.12</v>
      </c>
      <c r="C18" s="216">
        <v>151000437</v>
      </c>
      <c r="D18" s="217">
        <v>45109</v>
      </c>
      <c r="E18" s="246">
        <v>4497</v>
      </c>
      <c r="F18" s="247">
        <v>3758</v>
      </c>
      <c r="G18" s="203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</row>
    <row r="19" spans="1:48" s="248" customFormat="1" ht="15.75">
      <c r="A19" s="244" t="s">
        <v>25</v>
      </c>
      <c r="B19" s="245">
        <v>1259.83</v>
      </c>
      <c r="C19" s="216">
        <v>151000437</v>
      </c>
      <c r="D19" s="217">
        <v>45109</v>
      </c>
      <c r="E19" s="246">
        <v>4536</v>
      </c>
      <c r="F19" s="247">
        <v>3800</v>
      </c>
      <c r="G19" s="203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  <c r="AM19" s="232"/>
      <c r="AN19" s="232"/>
      <c r="AO19" s="232"/>
      <c r="AP19" s="232"/>
      <c r="AQ19" s="232"/>
      <c r="AR19" s="232"/>
      <c r="AS19" s="232"/>
      <c r="AT19" s="232"/>
      <c r="AU19" s="232"/>
      <c r="AV19" s="232"/>
    </row>
    <row r="20" spans="1:48" s="248" customFormat="1" ht="15.75">
      <c r="A20" s="244" t="s">
        <v>24</v>
      </c>
      <c r="B20" s="245">
        <v>1967.12</v>
      </c>
      <c r="C20" s="216">
        <v>151000438</v>
      </c>
      <c r="D20" s="217">
        <v>45109</v>
      </c>
      <c r="E20" s="246">
        <v>4370</v>
      </c>
      <c r="F20" s="247">
        <v>3865</v>
      </c>
      <c r="G20" s="203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  <c r="AM20" s="232"/>
      <c r="AN20" s="232"/>
      <c r="AO20" s="232"/>
      <c r="AP20" s="232"/>
      <c r="AQ20" s="232"/>
      <c r="AR20" s="232"/>
      <c r="AS20" s="232"/>
      <c r="AT20" s="232"/>
      <c r="AU20" s="232"/>
      <c r="AV20" s="232"/>
    </row>
    <row r="21" spans="1:48" s="248" customFormat="1" ht="15.75">
      <c r="A21" s="244" t="s">
        <v>25</v>
      </c>
      <c r="B21" s="245">
        <v>1923.23</v>
      </c>
      <c r="C21" s="216">
        <v>151000438</v>
      </c>
      <c r="D21" s="217">
        <v>45109</v>
      </c>
      <c r="E21" s="246">
        <v>4365</v>
      </c>
      <c r="F21" s="247">
        <v>4056</v>
      </c>
      <c r="G21" s="203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  <c r="AM21" s="232"/>
      <c r="AN21" s="232"/>
      <c r="AO21" s="232"/>
      <c r="AP21" s="232"/>
      <c r="AQ21" s="232"/>
      <c r="AR21" s="232"/>
      <c r="AS21" s="232"/>
      <c r="AT21" s="232"/>
      <c r="AU21" s="232"/>
      <c r="AV21" s="232"/>
    </row>
    <row r="22" spans="1:48" s="248" customFormat="1" ht="15.75">
      <c r="A22" s="244" t="s">
        <v>54</v>
      </c>
      <c r="B22" s="245">
        <v>3263.12</v>
      </c>
      <c r="C22" s="216">
        <v>162002228</v>
      </c>
      <c r="D22" s="217">
        <v>45109</v>
      </c>
      <c r="E22" s="246">
        <v>3798</v>
      </c>
      <c r="F22" s="247">
        <v>2522</v>
      </c>
      <c r="G22" s="203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  <c r="AM22" s="232"/>
      <c r="AN22" s="232"/>
      <c r="AO22" s="232"/>
      <c r="AP22" s="232"/>
      <c r="AQ22" s="232"/>
      <c r="AR22" s="232"/>
      <c r="AS22" s="232"/>
      <c r="AT22" s="232"/>
      <c r="AU22" s="232"/>
      <c r="AV22" s="232"/>
    </row>
    <row r="23" spans="1:48" s="248" customFormat="1" ht="15.75">
      <c r="A23" s="244" t="s">
        <v>14</v>
      </c>
      <c r="B23" s="245">
        <v>687.88</v>
      </c>
      <c r="C23" s="216">
        <v>162002228</v>
      </c>
      <c r="D23" s="217">
        <v>45109</v>
      </c>
      <c r="E23" s="246">
        <v>3566</v>
      </c>
      <c r="F23" s="247">
        <v>1750</v>
      </c>
      <c r="G23" s="203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2"/>
      <c r="AO23" s="232"/>
      <c r="AP23" s="232"/>
      <c r="AQ23" s="232"/>
      <c r="AR23" s="232"/>
      <c r="AS23" s="232"/>
      <c r="AT23" s="232"/>
      <c r="AU23" s="232"/>
      <c r="AV23" s="232"/>
    </row>
    <row r="24" spans="1:48" s="248" customFormat="1" ht="15.75">
      <c r="A24" s="244" t="s">
        <v>24</v>
      </c>
      <c r="B24" s="245">
        <v>2682.57</v>
      </c>
      <c r="C24" s="216">
        <v>161009683</v>
      </c>
      <c r="D24" s="217">
        <v>45110</v>
      </c>
      <c r="E24" s="246">
        <v>4644</v>
      </c>
      <c r="F24" s="247">
        <v>4013</v>
      </c>
      <c r="G24" s="203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2"/>
      <c r="AO24" s="232"/>
      <c r="AP24" s="232"/>
      <c r="AQ24" s="232"/>
      <c r="AR24" s="232"/>
      <c r="AS24" s="232"/>
      <c r="AT24" s="232"/>
      <c r="AU24" s="232"/>
      <c r="AV24" s="232"/>
    </row>
    <row r="25" spans="1:48" s="248" customFormat="1" ht="15.75">
      <c r="A25" s="244" t="s">
        <v>25</v>
      </c>
      <c r="B25" s="245">
        <v>1182.28</v>
      </c>
      <c r="C25" s="216">
        <v>161009683</v>
      </c>
      <c r="D25" s="217">
        <v>45110</v>
      </c>
      <c r="E25" s="246">
        <v>4490</v>
      </c>
      <c r="F25" s="247">
        <v>4151</v>
      </c>
      <c r="G25" s="203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</row>
    <row r="26" spans="1:48" s="248" customFormat="1" ht="30">
      <c r="A26" s="244" t="s">
        <v>8</v>
      </c>
      <c r="B26" s="245">
        <v>3120.44</v>
      </c>
      <c r="C26" s="216">
        <v>162002230</v>
      </c>
      <c r="D26" s="217">
        <v>45110</v>
      </c>
      <c r="E26" s="246">
        <v>3326</v>
      </c>
      <c r="F26" s="247">
        <v>2195</v>
      </c>
      <c r="G26" s="203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</row>
    <row r="27" spans="1:48" s="248" customFormat="1" ht="15.75">
      <c r="A27" s="244" t="s">
        <v>14</v>
      </c>
      <c r="B27" s="245">
        <v>656.71</v>
      </c>
      <c r="C27" s="216">
        <v>162002230</v>
      </c>
      <c r="D27" s="217">
        <v>45110</v>
      </c>
      <c r="E27" s="246">
        <v>4175</v>
      </c>
      <c r="F27" s="247">
        <v>2876</v>
      </c>
      <c r="G27" s="203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  <c r="AV27" s="232"/>
    </row>
    <row r="28" spans="1:48" s="248" customFormat="1" ht="15.75">
      <c r="A28" s="244" t="s">
        <v>9</v>
      </c>
      <c r="B28" s="245">
        <v>3824.1</v>
      </c>
      <c r="C28" s="216">
        <v>161009686</v>
      </c>
      <c r="D28" s="217">
        <v>45111</v>
      </c>
      <c r="E28" s="246">
        <v>4351</v>
      </c>
      <c r="F28" s="247">
        <v>3904</v>
      </c>
      <c r="G28" s="203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</row>
    <row r="29" spans="1:48" s="248" customFormat="1" ht="30">
      <c r="A29" s="244" t="s">
        <v>8</v>
      </c>
      <c r="B29" s="245">
        <v>3192.69</v>
      </c>
      <c r="C29" s="216">
        <v>162002232</v>
      </c>
      <c r="D29" s="217">
        <v>45110</v>
      </c>
      <c r="E29" s="246">
        <v>3885</v>
      </c>
      <c r="F29" s="247">
        <v>1969</v>
      </c>
      <c r="G29" s="203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</row>
    <row r="30" spans="1:48" s="248" customFormat="1" ht="15.75">
      <c r="A30" s="244" t="s">
        <v>14</v>
      </c>
      <c r="B30" s="245">
        <v>688.56</v>
      </c>
      <c r="C30" s="216">
        <v>162002232</v>
      </c>
      <c r="D30" s="217">
        <v>45110</v>
      </c>
      <c r="E30" s="246">
        <v>3712</v>
      </c>
      <c r="F30" s="247">
        <v>2802</v>
      </c>
      <c r="G30" s="203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</row>
    <row r="31" spans="1:48" s="248" customFormat="1" ht="15.75">
      <c r="A31" s="244" t="s">
        <v>67</v>
      </c>
      <c r="B31" s="245">
        <v>4011.65</v>
      </c>
      <c r="C31" s="216">
        <v>161015326</v>
      </c>
      <c r="D31" s="217">
        <v>45109</v>
      </c>
      <c r="E31" s="246">
        <v>3518</v>
      </c>
      <c r="F31" s="247">
        <v>3484</v>
      </c>
      <c r="G31" s="203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2"/>
      <c r="AR31" s="232"/>
      <c r="AS31" s="232"/>
      <c r="AT31" s="232"/>
      <c r="AU31" s="232"/>
      <c r="AV31" s="232"/>
    </row>
    <row r="32" spans="1:48" s="248" customFormat="1" ht="30">
      <c r="A32" s="244" t="s">
        <v>8</v>
      </c>
      <c r="B32" s="245">
        <v>3243.89</v>
      </c>
      <c r="C32" s="216">
        <v>162002233</v>
      </c>
      <c r="D32" s="217">
        <v>45111</v>
      </c>
      <c r="E32" s="246">
        <v>4548</v>
      </c>
      <c r="F32" s="247">
        <v>2310</v>
      </c>
      <c r="G32" s="203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2"/>
      <c r="AR32" s="232"/>
      <c r="AS32" s="232"/>
      <c r="AT32" s="232"/>
      <c r="AU32" s="232"/>
      <c r="AV32" s="232"/>
    </row>
    <row r="33" spans="1:48" s="248" customFormat="1" ht="15.75">
      <c r="A33" s="244" t="s">
        <v>14</v>
      </c>
      <c r="B33" s="245">
        <v>678.96</v>
      </c>
      <c r="C33" s="216">
        <v>162002233</v>
      </c>
      <c r="D33" s="217">
        <v>45111</v>
      </c>
      <c r="E33" s="246">
        <v>4957</v>
      </c>
      <c r="F33" s="247">
        <v>2367</v>
      </c>
      <c r="G33" s="203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  <c r="AM33" s="232"/>
      <c r="AN33" s="232"/>
      <c r="AO33" s="232"/>
      <c r="AP33" s="232"/>
      <c r="AQ33" s="232"/>
      <c r="AR33" s="232"/>
      <c r="AS33" s="232"/>
      <c r="AT33" s="232"/>
      <c r="AU33" s="232"/>
      <c r="AV33" s="232"/>
    </row>
    <row r="34" spans="1:48" s="248" customFormat="1" ht="15.75">
      <c r="A34" s="244" t="s">
        <v>9</v>
      </c>
      <c r="B34" s="245">
        <v>2698.07</v>
      </c>
      <c r="C34" s="216">
        <v>151000439</v>
      </c>
      <c r="D34" s="217">
        <v>45111</v>
      </c>
      <c r="E34" s="246">
        <v>4307</v>
      </c>
      <c r="F34" s="247">
        <v>3436</v>
      </c>
      <c r="G34" s="203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</row>
    <row r="35" spans="1:48" s="248" customFormat="1" ht="15.75">
      <c r="A35" s="244" t="s">
        <v>10</v>
      </c>
      <c r="B35" s="245">
        <v>1184.43</v>
      </c>
      <c r="C35" s="216">
        <v>151000439</v>
      </c>
      <c r="D35" s="217">
        <v>45111</v>
      </c>
      <c r="E35" s="246">
        <v>3898</v>
      </c>
      <c r="F35" s="247">
        <v>3694</v>
      </c>
      <c r="G35" s="203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</row>
    <row r="36" spans="1:48" s="248" customFormat="1" ht="15.75">
      <c r="A36" s="244" t="s">
        <v>33</v>
      </c>
      <c r="B36" s="245">
        <v>3983.45</v>
      </c>
      <c r="C36" s="216">
        <v>162000222</v>
      </c>
      <c r="D36" s="217">
        <v>45110</v>
      </c>
      <c r="E36" s="246">
        <v>3650</v>
      </c>
      <c r="F36" s="247">
        <v>3642</v>
      </c>
      <c r="G36" s="203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32"/>
      <c r="AO36" s="232"/>
      <c r="AP36" s="232"/>
      <c r="AQ36" s="232"/>
      <c r="AR36" s="232"/>
      <c r="AS36" s="232"/>
      <c r="AT36" s="232"/>
      <c r="AU36" s="232"/>
      <c r="AV36" s="232"/>
    </row>
    <row r="37" spans="1:48" s="248" customFormat="1" ht="15.75">
      <c r="A37" s="244" t="s">
        <v>68</v>
      </c>
      <c r="B37" s="245">
        <v>3869</v>
      </c>
      <c r="C37" s="216">
        <v>151000555</v>
      </c>
      <c r="D37" s="217">
        <v>45111</v>
      </c>
      <c r="E37" s="246">
        <v>3532</v>
      </c>
      <c r="F37" s="247">
        <v>2762</v>
      </c>
      <c r="G37" s="203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</row>
    <row r="38" spans="1:48" s="248" customFormat="1" ht="15.75">
      <c r="A38" s="244" t="s">
        <v>106</v>
      </c>
      <c r="B38" s="245">
        <v>65.55</v>
      </c>
      <c r="C38" s="216">
        <v>162000160</v>
      </c>
      <c r="D38" s="217" t="s">
        <v>107</v>
      </c>
      <c r="E38" s="246">
        <v>4201</v>
      </c>
      <c r="F38" s="247">
        <v>3413</v>
      </c>
      <c r="G38" s="203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  <c r="AS38" s="232"/>
      <c r="AT38" s="232"/>
      <c r="AU38" s="232"/>
      <c r="AV38" s="232"/>
    </row>
    <row r="39" spans="1:48" s="248" customFormat="1" ht="15.75">
      <c r="A39" s="244" t="s">
        <v>13</v>
      </c>
      <c r="B39" s="245">
        <v>3271.9</v>
      </c>
      <c r="C39" s="216">
        <v>162002235</v>
      </c>
      <c r="D39" s="217">
        <v>45112</v>
      </c>
      <c r="E39" s="246">
        <v>4297</v>
      </c>
      <c r="F39" s="247">
        <v>2399</v>
      </c>
      <c r="G39" s="203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2"/>
      <c r="AO39" s="232"/>
      <c r="AP39" s="232"/>
      <c r="AQ39" s="232"/>
      <c r="AR39" s="232"/>
      <c r="AS39" s="232"/>
      <c r="AT39" s="232"/>
      <c r="AU39" s="232"/>
      <c r="AV39" s="232"/>
    </row>
    <row r="40" spans="1:48" s="248" customFormat="1" ht="15.75">
      <c r="A40" s="244" t="s">
        <v>14</v>
      </c>
      <c r="B40" s="245">
        <v>679.15</v>
      </c>
      <c r="C40" s="216">
        <v>162002235</v>
      </c>
      <c r="D40" s="217">
        <v>45112</v>
      </c>
      <c r="E40" s="246">
        <v>4281</v>
      </c>
      <c r="F40" s="247">
        <v>2753</v>
      </c>
      <c r="G40" s="203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</row>
    <row r="41" spans="1:48" s="248" customFormat="1" ht="15.75">
      <c r="A41" s="244" t="s">
        <v>33</v>
      </c>
      <c r="B41" s="245">
        <v>4045.8</v>
      </c>
      <c r="C41" s="216">
        <v>162000223</v>
      </c>
      <c r="D41" s="217">
        <v>45111</v>
      </c>
      <c r="E41" s="246">
        <v>4065</v>
      </c>
      <c r="F41" s="247">
        <v>3475</v>
      </c>
      <c r="G41" s="203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</row>
    <row r="42" spans="1:48" s="248" customFormat="1" ht="15.75">
      <c r="A42" s="244" t="s">
        <v>9</v>
      </c>
      <c r="B42" s="245">
        <v>3933.9</v>
      </c>
      <c r="C42" s="216">
        <v>151000441</v>
      </c>
      <c r="D42" s="217">
        <v>45113</v>
      </c>
      <c r="E42" s="246">
        <v>4355</v>
      </c>
      <c r="F42" s="247">
        <v>2927</v>
      </c>
      <c r="G42" s="203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</row>
    <row r="43" spans="1:48" s="248" customFormat="1" ht="30">
      <c r="A43" s="244" t="s">
        <v>8</v>
      </c>
      <c r="B43" s="245">
        <v>4024.8</v>
      </c>
      <c r="C43" s="216">
        <v>162002238</v>
      </c>
      <c r="D43" s="217">
        <v>45113</v>
      </c>
      <c r="E43" s="246">
        <v>4211</v>
      </c>
      <c r="F43" s="247">
        <v>2606</v>
      </c>
      <c r="G43" s="203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</row>
    <row r="44" spans="1:48" s="248" customFormat="1" ht="15.75">
      <c r="A44" s="244" t="s">
        <v>33</v>
      </c>
      <c r="B44" s="245">
        <v>4017.1</v>
      </c>
      <c r="C44" s="216">
        <v>162000224</v>
      </c>
      <c r="D44" s="217">
        <v>45112</v>
      </c>
      <c r="E44" s="246">
        <v>4223</v>
      </c>
      <c r="F44" s="247">
        <v>3941</v>
      </c>
      <c r="G44" s="203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</row>
    <row r="45" spans="1:48" s="248" customFormat="1" ht="15.75">
      <c r="A45" s="244" t="s">
        <v>24</v>
      </c>
      <c r="B45" s="245">
        <v>2335.29</v>
      </c>
      <c r="C45" s="216">
        <v>161009689</v>
      </c>
      <c r="D45" s="217">
        <v>45113</v>
      </c>
      <c r="E45" s="246">
        <v>4830</v>
      </c>
      <c r="F45" s="247">
        <v>3756</v>
      </c>
      <c r="G45" s="203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</row>
    <row r="46" spans="1:48" s="248" customFormat="1" ht="15.75">
      <c r="A46" s="244" t="s">
        <v>25</v>
      </c>
      <c r="B46" s="245">
        <v>1544.61</v>
      </c>
      <c r="C46" s="216">
        <v>161009689</v>
      </c>
      <c r="D46" s="217">
        <v>45113</v>
      </c>
      <c r="E46" s="246">
        <v>4518</v>
      </c>
      <c r="F46" s="247">
        <v>4487</v>
      </c>
      <c r="G46" s="203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</row>
    <row r="47" spans="1:48" s="248" customFormat="1" ht="15.75">
      <c r="A47" s="244" t="s">
        <v>9</v>
      </c>
      <c r="B47" s="245">
        <v>34.85</v>
      </c>
      <c r="C47" s="216">
        <v>161009673</v>
      </c>
      <c r="D47" s="217" t="s">
        <v>108</v>
      </c>
      <c r="E47" s="246">
        <v>3892</v>
      </c>
      <c r="F47" s="247">
        <v>3675</v>
      </c>
      <c r="G47" s="203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2"/>
      <c r="AD47" s="232"/>
      <c r="AE47" s="232"/>
      <c r="AF47" s="232"/>
      <c r="AG47" s="232"/>
      <c r="AH47" s="232"/>
      <c r="AI47" s="232"/>
      <c r="AJ47" s="232"/>
      <c r="AK47" s="232"/>
      <c r="AL47" s="232"/>
      <c r="AM47" s="232"/>
      <c r="AN47" s="232"/>
      <c r="AO47" s="232"/>
      <c r="AP47" s="232"/>
      <c r="AQ47" s="232"/>
      <c r="AR47" s="232"/>
      <c r="AS47" s="232"/>
      <c r="AT47" s="232"/>
      <c r="AU47" s="232"/>
      <c r="AV47" s="232"/>
    </row>
    <row r="48" spans="1:48" s="248" customFormat="1" ht="15.75">
      <c r="A48" s="244" t="s">
        <v>13</v>
      </c>
      <c r="B48" s="245">
        <v>3194.19</v>
      </c>
      <c r="C48" s="216">
        <v>162002239</v>
      </c>
      <c r="D48" s="217">
        <v>45113</v>
      </c>
      <c r="E48" s="246">
        <v>4493</v>
      </c>
      <c r="F48" s="247">
        <v>2562</v>
      </c>
      <c r="G48" s="203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</row>
    <row r="49" spans="1:48" s="248" customFormat="1" ht="15.75">
      <c r="A49" s="244" t="s">
        <v>14</v>
      </c>
      <c r="B49" s="245">
        <v>650.51</v>
      </c>
      <c r="C49" s="216">
        <v>162002239</v>
      </c>
      <c r="D49" s="217">
        <v>45113</v>
      </c>
      <c r="E49" s="246">
        <v>4499</v>
      </c>
      <c r="F49" s="247">
        <v>2384</v>
      </c>
      <c r="G49" s="203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</row>
    <row r="50" spans="1:48" s="248" customFormat="1" ht="15.75">
      <c r="A50" s="244" t="s">
        <v>33</v>
      </c>
      <c r="B50" s="245">
        <v>3968.1</v>
      </c>
      <c r="C50" s="216">
        <v>162000226</v>
      </c>
      <c r="D50" s="217">
        <v>45113</v>
      </c>
      <c r="E50" s="246">
        <v>4391</v>
      </c>
      <c r="F50" s="247">
        <v>3562</v>
      </c>
      <c r="G50" s="203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</row>
    <row r="51" spans="1:48" s="248" customFormat="1" ht="30">
      <c r="A51" s="244" t="s">
        <v>8</v>
      </c>
      <c r="B51" s="245">
        <v>4058.5</v>
      </c>
      <c r="C51" s="216">
        <v>162002242</v>
      </c>
      <c r="D51" s="217">
        <v>45114</v>
      </c>
      <c r="E51" s="246">
        <v>3862</v>
      </c>
      <c r="F51" s="247">
        <v>2544</v>
      </c>
      <c r="G51" s="203"/>
      <c r="H51" s="232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2"/>
      <c r="AB51" s="232"/>
      <c r="AC51" s="232"/>
      <c r="AD51" s="232"/>
      <c r="AE51" s="232"/>
      <c r="AF51" s="232"/>
      <c r="AG51" s="232"/>
      <c r="AH51" s="232"/>
      <c r="AI51" s="232"/>
      <c r="AJ51" s="232"/>
      <c r="AK51" s="232"/>
      <c r="AL51" s="232"/>
      <c r="AM51" s="232"/>
      <c r="AN51" s="232"/>
      <c r="AO51" s="232"/>
      <c r="AP51" s="232"/>
      <c r="AQ51" s="232"/>
      <c r="AR51" s="232"/>
      <c r="AS51" s="232"/>
      <c r="AT51" s="232"/>
      <c r="AU51" s="232"/>
      <c r="AV51" s="232"/>
    </row>
    <row r="52" spans="1:48" s="248" customFormat="1" ht="15.75">
      <c r="A52" s="244" t="s">
        <v>24</v>
      </c>
      <c r="B52" s="245">
        <v>2341.3000000000002</v>
      </c>
      <c r="C52" s="216">
        <v>151000442</v>
      </c>
      <c r="D52" s="217">
        <v>45115</v>
      </c>
      <c r="E52" s="246">
        <v>4719</v>
      </c>
      <c r="F52" s="247">
        <v>4382</v>
      </c>
      <c r="G52" s="203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2"/>
      <c r="AV52" s="232"/>
    </row>
    <row r="53" spans="1:48" s="248" customFormat="1" ht="15.75">
      <c r="A53" s="244" t="s">
        <v>25</v>
      </c>
      <c r="B53" s="245">
        <v>1584.9</v>
      </c>
      <c r="C53" s="216">
        <v>151000442</v>
      </c>
      <c r="D53" s="217">
        <v>45115</v>
      </c>
      <c r="E53" s="246">
        <v>4400</v>
      </c>
      <c r="F53" s="247">
        <v>4179</v>
      </c>
      <c r="G53" s="203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</row>
    <row r="54" spans="1:48" s="248" customFormat="1" ht="15.75">
      <c r="A54" s="244" t="s">
        <v>13</v>
      </c>
      <c r="B54" s="245">
        <v>4035.3</v>
      </c>
      <c r="C54" s="216">
        <v>162002243</v>
      </c>
      <c r="D54" s="217">
        <v>45115</v>
      </c>
      <c r="E54" s="246">
        <v>3219</v>
      </c>
      <c r="F54" s="247">
        <v>2665</v>
      </c>
      <c r="G54" s="203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2"/>
      <c r="Z54" s="232"/>
      <c r="AA54" s="232"/>
      <c r="AB54" s="232"/>
      <c r="AC54" s="232"/>
      <c r="AD54" s="232"/>
      <c r="AE54" s="232"/>
      <c r="AF54" s="232"/>
      <c r="AG54" s="232"/>
      <c r="AH54" s="232"/>
      <c r="AI54" s="232"/>
      <c r="AJ54" s="232"/>
      <c r="AK54" s="232"/>
      <c r="AL54" s="232"/>
      <c r="AM54" s="232"/>
      <c r="AN54" s="232"/>
      <c r="AO54" s="232"/>
      <c r="AP54" s="232"/>
      <c r="AQ54" s="232"/>
      <c r="AR54" s="232"/>
      <c r="AS54" s="232"/>
      <c r="AT54" s="232"/>
      <c r="AU54" s="232"/>
      <c r="AV54" s="232"/>
    </row>
    <row r="55" spans="1:48" s="248" customFormat="1" ht="15.75">
      <c r="A55" s="244" t="s">
        <v>35</v>
      </c>
      <c r="B55" s="245">
        <v>3706</v>
      </c>
      <c r="C55" s="216">
        <v>162000228</v>
      </c>
      <c r="D55" s="217">
        <v>45115</v>
      </c>
      <c r="E55" s="246">
        <v>4410</v>
      </c>
      <c r="F55" s="247">
        <v>3343</v>
      </c>
      <c r="G55" s="203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Q55" s="232"/>
      <c r="AR55" s="232"/>
      <c r="AS55" s="232"/>
      <c r="AT55" s="232"/>
      <c r="AU55" s="232"/>
      <c r="AV55" s="232"/>
    </row>
    <row r="56" spans="1:48" s="248" customFormat="1" ht="15.75">
      <c r="A56" s="244" t="s">
        <v>35</v>
      </c>
      <c r="B56" s="245">
        <v>3931.9</v>
      </c>
      <c r="C56" s="216">
        <v>162000230</v>
      </c>
      <c r="D56" s="217">
        <v>45116</v>
      </c>
      <c r="E56" s="246">
        <v>4180</v>
      </c>
      <c r="F56" s="247">
        <v>3431</v>
      </c>
      <c r="G56" s="203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232"/>
      <c r="AS56" s="232"/>
      <c r="AT56" s="232"/>
      <c r="AU56" s="232"/>
      <c r="AV56" s="232"/>
    </row>
    <row r="57" spans="1:48" s="248" customFormat="1" ht="15.75">
      <c r="A57" s="244" t="s">
        <v>24</v>
      </c>
      <c r="B57" s="245">
        <v>2346.5500000000002</v>
      </c>
      <c r="C57" s="216">
        <v>161009692</v>
      </c>
      <c r="D57" s="217">
        <v>45117</v>
      </c>
      <c r="E57" s="246">
        <v>4861</v>
      </c>
      <c r="F57" s="247">
        <v>3696</v>
      </c>
      <c r="G57" s="203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</row>
    <row r="58" spans="1:48" s="248" customFormat="1" ht="15.75">
      <c r="A58" s="244" t="s">
        <v>9</v>
      </c>
      <c r="B58" s="245">
        <v>1579.5</v>
      </c>
      <c r="C58" s="216">
        <v>161009692</v>
      </c>
      <c r="D58" s="217">
        <v>45117</v>
      </c>
      <c r="E58" s="246">
        <v>4406</v>
      </c>
      <c r="F58" s="247">
        <v>3671</v>
      </c>
      <c r="G58" s="203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232"/>
      <c r="Z58" s="232"/>
      <c r="AA58" s="232"/>
      <c r="AB58" s="232"/>
      <c r="AC58" s="232"/>
      <c r="AD58" s="232"/>
      <c r="AE58" s="232"/>
      <c r="AF58" s="232"/>
      <c r="AG58" s="232"/>
      <c r="AH58" s="232"/>
      <c r="AI58" s="232"/>
      <c r="AJ58" s="232"/>
      <c r="AK58" s="232"/>
      <c r="AL58" s="232"/>
      <c r="AM58" s="232"/>
      <c r="AN58" s="232"/>
      <c r="AO58" s="232"/>
      <c r="AP58" s="232"/>
      <c r="AQ58" s="232"/>
      <c r="AR58" s="232"/>
      <c r="AS58" s="232"/>
      <c r="AT58" s="232"/>
      <c r="AU58" s="232"/>
      <c r="AV58" s="232"/>
    </row>
    <row r="59" spans="1:48" s="248" customFormat="1" ht="15.75">
      <c r="A59" s="244" t="s">
        <v>68</v>
      </c>
      <c r="B59" s="245">
        <v>4142.3500000000004</v>
      </c>
      <c r="C59" s="216">
        <v>151000563</v>
      </c>
      <c r="D59" s="217">
        <v>45117</v>
      </c>
      <c r="E59" s="246">
        <v>3863</v>
      </c>
      <c r="F59" s="247">
        <v>3232</v>
      </c>
      <c r="G59" s="203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</row>
    <row r="60" spans="1:48" s="248" customFormat="1" ht="15.75">
      <c r="A60" s="244" t="s">
        <v>13</v>
      </c>
      <c r="B60" s="245">
        <v>4028.65</v>
      </c>
      <c r="C60" s="216">
        <v>162002244</v>
      </c>
      <c r="D60" s="217">
        <v>45116</v>
      </c>
      <c r="E60" s="246">
        <v>3780</v>
      </c>
      <c r="F60" s="247">
        <v>2533</v>
      </c>
      <c r="G60" s="203"/>
      <c r="H60" s="232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/>
      <c r="Z60" s="232"/>
      <c r="AA60" s="232"/>
      <c r="AB60" s="232"/>
      <c r="AC60" s="232"/>
      <c r="AD60" s="232"/>
      <c r="AE60" s="232"/>
      <c r="AF60" s="232"/>
      <c r="AG60" s="232"/>
      <c r="AH60" s="232"/>
      <c r="AI60" s="232"/>
      <c r="AJ60" s="232"/>
      <c r="AK60" s="232"/>
      <c r="AL60" s="232"/>
      <c r="AM60" s="232"/>
      <c r="AN60" s="232"/>
      <c r="AO60" s="232"/>
      <c r="AP60" s="232"/>
      <c r="AQ60" s="232"/>
      <c r="AR60" s="232"/>
      <c r="AS60" s="232"/>
      <c r="AT60" s="232"/>
      <c r="AU60" s="232"/>
      <c r="AV60" s="232"/>
    </row>
    <row r="61" spans="1:48" s="248" customFormat="1" ht="15.75">
      <c r="A61" s="244" t="s">
        <v>68</v>
      </c>
      <c r="B61" s="245">
        <v>3968.5</v>
      </c>
      <c r="C61" s="216">
        <v>161015338</v>
      </c>
      <c r="D61" s="217">
        <v>45117</v>
      </c>
      <c r="E61" s="246">
        <v>3757</v>
      </c>
      <c r="F61" s="247">
        <v>3344</v>
      </c>
      <c r="G61" s="203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</row>
    <row r="62" spans="1:48" s="248" customFormat="1" ht="15.75">
      <c r="A62" s="244" t="s">
        <v>54</v>
      </c>
      <c r="B62" s="245">
        <v>3315.64</v>
      </c>
      <c r="C62" s="216">
        <v>162002245</v>
      </c>
      <c r="D62" s="217">
        <v>45117</v>
      </c>
      <c r="E62" s="246">
        <v>3227</v>
      </c>
      <c r="F62" s="247">
        <v>2691</v>
      </c>
      <c r="G62" s="203"/>
      <c r="H62" s="232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32"/>
      <c r="AN62" s="232"/>
      <c r="AO62" s="232"/>
      <c r="AP62" s="232"/>
      <c r="AQ62" s="232"/>
      <c r="AR62" s="232"/>
      <c r="AS62" s="232"/>
      <c r="AT62" s="232"/>
      <c r="AU62" s="232"/>
      <c r="AV62" s="232"/>
    </row>
    <row r="63" spans="1:48" s="248" customFormat="1" ht="15.75">
      <c r="A63" s="244" t="s">
        <v>14</v>
      </c>
      <c r="B63" s="245">
        <v>681.26</v>
      </c>
      <c r="C63" s="216">
        <v>162002245</v>
      </c>
      <c r="D63" s="217">
        <v>45117</v>
      </c>
      <c r="E63" s="246">
        <v>3449</v>
      </c>
      <c r="F63" s="247">
        <v>3071</v>
      </c>
      <c r="G63" s="203"/>
      <c r="H63" s="232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2"/>
      <c r="AN63" s="232"/>
      <c r="AO63" s="232"/>
      <c r="AP63" s="232"/>
      <c r="AQ63" s="232"/>
      <c r="AR63" s="232"/>
      <c r="AS63" s="232"/>
      <c r="AT63" s="232"/>
      <c r="AU63" s="232"/>
      <c r="AV63" s="232"/>
    </row>
    <row r="64" spans="1:48" s="248" customFormat="1" ht="15.75">
      <c r="A64" s="244" t="s">
        <v>13</v>
      </c>
      <c r="B64" s="245">
        <v>3166.62</v>
      </c>
      <c r="C64" s="216">
        <v>162002247</v>
      </c>
      <c r="D64" s="217">
        <v>45118</v>
      </c>
      <c r="E64" s="246">
        <v>3517</v>
      </c>
      <c r="F64" s="247">
        <v>2294</v>
      </c>
      <c r="G64" s="203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2"/>
      <c r="X64" s="232"/>
      <c r="Y64" s="232"/>
      <c r="Z64" s="232"/>
      <c r="AA64" s="232"/>
      <c r="AB64" s="232"/>
      <c r="AC64" s="232"/>
      <c r="AD64" s="232"/>
      <c r="AE64" s="232"/>
      <c r="AF64" s="232"/>
      <c r="AG64" s="232"/>
      <c r="AH64" s="232"/>
      <c r="AI64" s="232"/>
      <c r="AJ64" s="232"/>
      <c r="AK64" s="232"/>
      <c r="AL64" s="232"/>
      <c r="AM64" s="232"/>
      <c r="AN64" s="232"/>
      <c r="AO64" s="232"/>
      <c r="AP64" s="232"/>
      <c r="AQ64" s="232"/>
      <c r="AR64" s="232"/>
      <c r="AS64" s="232"/>
      <c r="AT64" s="232"/>
      <c r="AU64" s="232"/>
      <c r="AV64" s="232"/>
    </row>
    <row r="65" spans="1:48" s="248" customFormat="1" ht="15.75">
      <c r="A65" s="244" t="s">
        <v>14</v>
      </c>
      <c r="B65" s="245">
        <v>662.38</v>
      </c>
      <c r="C65" s="216">
        <v>162002247</v>
      </c>
      <c r="D65" s="217">
        <v>45118</v>
      </c>
      <c r="E65" s="246">
        <v>3039</v>
      </c>
      <c r="F65" s="247">
        <v>2425</v>
      </c>
      <c r="G65" s="203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</row>
    <row r="66" spans="1:48" s="248" customFormat="1" ht="15.75">
      <c r="A66" s="244" t="s">
        <v>35</v>
      </c>
      <c r="B66" s="245">
        <v>3570</v>
      </c>
      <c r="C66" s="216">
        <v>162000232</v>
      </c>
      <c r="D66" s="217">
        <v>45117</v>
      </c>
      <c r="E66" s="246">
        <v>4251</v>
      </c>
      <c r="F66" s="247">
        <v>3657</v>
      </c>
      <c r="G66" s="203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Q66" s="232"/>
      <c r="AR66" s="232"/>
      <c r="AS66" s="232"/>
      <c r="AT66" s="232"/>
      <c r="AU66" s="232"/>
      <c r="AV66" s="232"/>
    </row>
    <row r="67" spans="1:48" s="248" customFormat="1" ht="15.75">
      <c r="A67" s="244" t="s">
        <v>68</v>
      </c>
      <c r="B67" s="245">
        <v>3935.2</v>
      </c>
      <c r="C67" s="216">
        <v>161015340</v>
      </c>
      <c r="D67" s="217">
        <v>45119</v>
      </c>
      <c r="E67" s="246">
        <v>3982</v>
      </c>
      <c r="F67" s="247">
        <v>3924</v>
      </c>
      <c r="G67" s="203"/>
      <c r="H67" s="232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32"/>
      <c r="V67" s="232"/>
      <c r="W67" s="232"/>
      <c r="X67" s="232"/>
      <c r="Y67" s="232"/>
      <c r="Z67" s="232"/>
      <c r="AA67" s="232"/>
      <c r="AB67" s="232"/>
      <c r="AC67" s="232"/>
      <c r="AD67" s="232"/>
      <c r="AE67" s="232"/>
      <c r="AF67" s="232"/>
      <c r="AG67" s="232"/>
      <c r="AH67" s="232"/>
      <c r="AI67" s="232"/>
      <c r="AJ67" s="232"/>
      <c r="AK67" s="232"/>
      <c r="AL67" s="232"/>
      <c r="AM67" s="232"/>
      <c r="AN67" s="232"/>
      <c r="AO67" s="232"/>
      <c r="AP67" s="232"/>
      <c r="AQ67" s="232"/>
      <c r="AR67" s="232"/>
      <c r="AS67" s="232"/>
      <c r="AT67" s="232"/>
      <c r="AU67" s="232"/>
      <c r="AV67" s="232"/>
    </row>
    <row r="68" spans="1:48" s="248" customFormat="1" ht="15.75">
      <c r="A68" s="244" t="s">
        <v>54</v>
      </c>
      <c r="B68" s="245">
        <v>3280.29</v>
      </c>
      <c r="C68" s="216">
        <v>162002249</v>
      </c>
      <c r="D68" s="217">
        <v>45120</v>
      </c>
      <c r="E68" s="246">
        <v>3548</v>
      </c>
      <c r="F68" s="247">
        <v>2625</v>
      </c>
      <c r="G68" s="203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2"/>
      <c r="AO68" s="232"/>
      <c r="AP68" s="232"/>
      <c r="AQ68" s="232"/>
      <c r="AR68" s="232"/>
      <c r="AS68" s="232"/>
      <c r="AT68" s="232"/>
      <c r="AU68" s="232"/>
      <c r="AV68" s="232"/>
    </row>
    <row r="69" spans="1:48" s="248" customFormat="1" ht="15.75">
      <c r="A69" s="244" t="s">
        <v>14</v>
      </c>
      <c r="B69" s="245">
        <v>662.66</v>
      </c>
      <c r="C69" s="216">
        <v>162002249</v>
      </c>
      <c r="D69" s="217">
        <v>45120</v>
      </c>
      <c r="E69" s="246">
        <v>3955</v>
      </c>
      <c r="F69" s="247">
        <v>2541</v>
      </c>
      <c r="G69" s="203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232"/>
      <c r="AB69" s="232"/>
      <c r="AC69" s="232"/>
      <c r="AD69" s="232"/>
      <c r="AE69" s="232"/>
      <c r="AF69" s="232"/>
      <c r="AG69" s="232"/>
      <c r="AH69" s="232"/>
      <c r="AI69" s="232"/>
      <c r="AJ69" s="232"/>
      <c r="AK69" s="232"/>
      <c r="AL69" s="232"/>
      <c r="AM69" s="232"/>
      <c r="AN69" s="232"/>
      <c r="AO69" s="232"/>
      <c r="AP69" s="232"/>
      <c r="AQ69" s="232"/>
      <c r="AR69" s="232"/>
      <c r="AS69" s="232"/>
      <c r="AT69" s="232"/>
      <c r="AU69" s="232"/>
      <c r="AV69" s="232"/>
    </row>
    <row r="70" spans="1:48" s="248" customFormat="1" ht="15.75">
      <c r="A70" s="244" t="s">
        <v>24</v>
      </c>
      <c r="B70" s="245">
        <v>2363.8200000000002</v>
      </c>
      <c r="C70" s="216">
        <v>161009693</v>
      </c>
      <c r="D70" s="217">
        <v>45120</v>
      </c>
      <c r="E70" s="246">
        <v>4818</v>
      </c>
      <c r="F70" s="247">
        <v>4517</v>
      </c>
      <c r="G70" s="203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2"/>
      <c r="X70" s="232"/>
      <c r="Y70" s="232"/>
      <c r="Z70" s="232"/>
      <c r="AA70" s="232"/>
      <c r="AB70" s="232"/>
      <c r="AC70" s="232"/>
      <c r="AD70" s="232"/>
      <c r="AE70" s="232"/>
      <c r="AF70" s="232"/>
      <c r="AG70" s="232"/>
      <c r="AH70" s="232"/>
      <c r="AI70" s="232"/>
      <c r="AJ70" s="232"/>
      <c r="AK70" s="232"/>
      <c r="AL70" s="232"/>
      <c r="AM70" s="232"/>
      <c r="AN70" s="232"/>
      <c r="AO70" s="232"/>
      <c r="AP70" s="232"/>
      <c r="AQ70" s="232"/>
      <c r="AR70" s="232"/>
      <c r="AS70" s="232"/>
      <c r="AT70" s="232"/>
      <c r="AU70" s="232"/>
      <c r="AV70" s="232"/>
    </row>
    <row r="71" spans="1:48" s="248" customFormat="1" ht="15.75">
      <c r="A71" s="244" t="s">
        <v>25</v>
      </c>
      <c r="B71" s="245">
        <v>1550.43</v>
      </c>
      <c r="C71" s="216">
        <v>161009693</v>
      </c>
      <c r="D71" s="217">
        <v>45120</v>
      </c>
      <c r="E71" s="246">
        <v>4221</v>
      </c>
      <c r="F71" s="247">
        <v>4252</v>
      </c>
      <c r="G71" s="203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2"/>
      <c r="AO71" s="232"/>
      <c r="AP71" s="232"/>
      <c r="AQ71" s="232"/>
      <c r="AR71" s="232"/>
      <c r="AS71" s="232"/>
      <c r="AT71" s="232"/>
      <c r="AU71" s="232"/>
      <c r="AV71" s="232"/>
    </row>
    <row r="72" spans="1:48" s="248" customFormat="1" ht="30">
      <c r="A72" s="244" t="s">
        <v>8</v>
      </c>
      <c r="B72" s="245">
        <v>3282.83</v>
      </c>
      <c r="C72" s="216">
        <v>162002252</v>
      </c>
      <c r="D72" s="217">
        <v>45121</v>
      </c>
      <c r="E72" s="246">
        <v>3710</v>
      </c>
      <c r="F72" s="247">
        <v>3214</v>
      </c>
      <c r="G72" s="203"/>
      <c r="H72" s="232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232"/>
      <c r="U72" s="232"/>
      <c r="V72" s="232"/>
      <c r="W72" s="232"/>
      <c r="X72" s="232"/>
      <c r="Y72" s="232"/>
      <c r="Z72" s="232"/>
      <c r="AA72" s="232"/>
      <c r="AB72" s="232"/>
      <c r="AC72" s="232"/>
      <c r="AD72" s="232"/>
      <c r="AE72" s="232"/>
      <c r="AF72" s="232"/>
      <c r="AG72" s="232"/>
      <c r="AH72" s="232"/>
      <c r="AI72" s="232"/>
      <c r="AJ72" s="232"/>
      <c r="AK72" s="232"/>
      <c r="AL72" s="232"/>
      <c r="AM72" s="232"/>
      <c r="AN72" s="232"/>
      <c r="AO72" s="232"/>
      <c r="AP72" s="232"/>
      <c r="AQ72" s="232"/>
      <c r="AR72" s="232"/>
      <c r="AS72" s="232"/>
      <c r="AT72" s="232"/>
      <c r="AU72" s="232"/>
      <c r="AV72" s="232"/>
    </row>
    <row r="73" spans="1:48" s="248" customFormat="1" ht="15.75">
      <c r="A73" s="244" t="s">
        <v>14</v>
      </c>
      <c r="B73" s="245">
        <v>696.02</v>
      </c>
      <c r="C73" s="216">
        <v>162002252</v>
      </c>
      <c r="D73" s="217">
        <v>45121</v>
      </c>
      <c r="E73" s="246">
        <v>4114</v>
      </c>
      <c r="F73" s="247">
        <v>2419</v>
      </c>
      <c r="G73" s="203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</row>
    <row r="74" spans="1:48" s="248" customFormat="1" ht="15.75">
      <c r="A74" s="244" t="s">
        <v>24</v>
      </c>
      <c r="B74" s="245">
        <v>1971.04</v>
      </c>
      <c r="C74" s="216">
        <v>161009694</v>
      </c>
      <c r="D74" s="217">
        <v>45122</v>
      </c>
      <c r="E74" s="246">
        <v>4856</v>
      </c>
      <c r="F74" s="247">
        <v>4807</v>
      </c>
      <c r="G74" s="203"/>
      <c r="H74" s="232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</row>
    <row r="75" spans="1:48" s="248" customFormat="1" ht="15.75">
      <c r="A75" s="244" t="s">
        <v>25</v>
      </c>
      <c r="B75" s="245">
        <v>1920.81</v>
      </c>
      <c r="C75" s="216">
        <v>161009694</v>
      </c>
      <c r="D75" s="217">
        <v>45122</v>
      </c>
      <c r="E75" s="246">
        <v>4742</v>
      </c>
      <c r="F75" s="247">
        <v>4600</v>
      </c>
      <c r="G75" s="203"/>
      <c r="H75" s="232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232"/>
      <c r="U75" s="232"/>
      <c r="V75" s="232"/>
      <c r="W75" s="232"/>
      <c r="X75" s="232"/>
      <c r="Y75" s="232"/>
      <c r="Z75" s="232"/>
      <c r="AA75" s="232"/>
      <c r="AB75" s="232"/>
      <c r="AC75" s="232"/>
      <c r="AD75" s="232"/>
      <c r="AE75" s="232"/>
      <c r="AF75" s="232"/>
      <c r="AG75" s="232"/>
      <c r="AH75" s="232"/>
      <c r="AI75" s="232"/>
      <c r="AJ75" s="232"/>
      <c r="AK75" s="232"/>
      <c r="AL75" s="232"/>
      <c r="AM75" s="232"/>
      <c r="AN75" s="232"/>
      <c r="AO75" s="232"/>
      <c r="AP75" s="232"/>
      <c r="AQ75" s="232"/>
      <c r="AR75" s="232"/>
      <c r="AS75" s="232"/>
      <c r="AT75" s="232"/>
      <c r="AU75" s="232"/>
      <c r="AV75" s="232"/>
    </row>
    <row r="76" spans="1:48" s="248" customFormat="1" ht="15.75">
      <c r="A76" s="244" t="s">
        <v>33</v>
      </c>
      <c r="B76" s="245">
        <v>3792.65</v>
      </c>
      <c r="C76" s="216">
        <v>162000235</v>
      </c>
      <c r="D76" s="217">
        <v>45121</v>
      </c>
      <c r="E76" s="246">
        <v>3739</v>
      </c>
      <c r="F76" s="247">
        <v>3581</v>
      </c>
      <c r="G76" s="203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2"/>
    </row>
    <row r="77" spans="1:48" s="248" customFormat="1" ht="30">
      <c r="A77" s="244" t="s">
        <v>8</v>
      </c>
      <c r="B77" s="245">
        <v>3349.33</v>
      </c>
      <c r="C77" s="216">
        <v>162002254</v>
      </c>
      <c r="D77" s="217">
        <v>45122</v>
      </c>
      <c r="E77" s="246">
        <v>3600</v>
      </c>
      <c r="F77" s="247">
        <v>2435</v>
      </c>
      <c r="G77" s="203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2"/>
      <c r="AQ77" s="232"/>
      <c r="AR77" s="232"/>
      <c r="AS77" s="232"/>
      <c r="AT77" s="232"/>
      <c r="AU77" s="232"/>
      <c r="AV77" s="232"/>
    </row>
    <row r="78" spans="1:48" s="248" customFormat="1" ht="15.75">
      <c r="A78" s="244" t="s">
        <v>14</v>
      </c>
      <c r="B78" s="245">
        <v>668.92</v>
      </c>
      <c r="C78" s="216">
        <v>162002254</v>
      </c>
      <c r="D78" s="217">
        <v>45122</v>
      </c>
      <c r="E78" s="246">
        <v>3872</v>
      </c>
      <c r="F78" s="247">
        <v>2710</v>
      </c>
      <c r="G78" s="203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32"/>
      <c r="AS78" s="232"/>
      <c r="AT78" s="232"/>
      <c r="AU78" s="232"/>
      <c r="AV78" s="232"/>
    </row>
    <row r="79" spans="1:48" s="248" customFormat="1" ht="15.75">
      <c r="A79" s="244" t="s">
        <v>29</v>
      </c>
      <c r="B79" s="245">
        <v>3674.05</v>
      </c>
      <c r="C79" s="216">
        <v>151000044</v>
      </c>
      <c r="D79" s="217">
        <v>45122</v>
      </c>
      <c r="E79" s="246">
        <v>4126</v>
      </c>
      <c r="F79" s="247">
        <v>1987</v>
      </c>
      <c r="G79" s="203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  <c r="U79" s="232"/>
      <c r="V79" s="232"/>
      <c r="W79" s="232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  <c r="AK79" s="232"/>
      <c r="AL79" s="232"/>
      <c r="AM79" s="232"/>
      <c r="AN79" s="232"/>
      <c r="AO79" s="232"/>
      <c r="AP79" s="232"/>
      <c r="AQ79" s="232"/>
      <c r="AR79" s="232"/>
      <c r="AS79" s="232"/>
      <c r="AT79" s="232"/>
      <c r="AU79" s="232"/>
      <c r="AV79" s="232"/>
    </row>
    <row r="80" spans="1:48" s="248" customFormat="1" ht="15.75">
      <c r="A80" s="244" t="s">
        <v>24</v>
      </c>
      <c r="B80" s="245">
        <v>2679.63</v>
      </c>
      <c r="C80" s="216">
        <v>161009695</v>
      </c>
      <c r="D80" s="217">
        <v>45122</v>
      </c>
      <c r="E80" s="246">
        <v>4713</v>
      </c>
      <c r="F80" s="247">
        <v>3905</v>
      </c>
      <c r="G80" s="203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  <c r="U80" s="232"/>
      <c r="V80" s="232"/>
      <c r="W80" s="232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  <c r="AK80" s="232"/>
      <c r="AL80" s="232"/>
      <c r="AM80" s="232"/>
      <c r="AN80" s="232"/>
      <c r="AO80" s="232"/>
      <c r="AP80" s="232"/>
      <c r="AQ80" s="232"/>
      <c r="AR80" s="232"/>
      <c r="AS80" s="232"/>
      <c r="AT80" s="232"/>
      <c r="AU80" s="232"/>
      <c r="AV80" s="232"/>
    </row>
    <row r="81" spans="1:48" s="248" customFormat="1" ht="15.75">
      <c r="A81" s="244" t="s">
        <v>25</v>
      </c>
      <c r="B81" s="245">
        <v>1224.27</v>
      </c>
      <c r="C81" s="216">
        <v>161009695</v>
      </c>
      <c r="D81" s="217">
        <v>45122</v>
      </c>
      <c r="E81" s="246">
        <v>4188</v>
      </c>
      <c r="F81" s="247">
        <v>4353</v>
      </c>
      <c r="G81" s="203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  <c r="U81" s="232"/>
      <c r="V81" s="232"/>
      <c r="W81" s="232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  <c r="AK81" s="232"/>
      <c r="AL81" s="232"/>
      <c r="AM81" s="232"/>
      <c r="AN81" s="232"/>
      <c r="AO81" s="232"/>
      <c r="AP81" s="232"/>
      <c r="AQ81" s="232"/>
      <c r="AR81" s="232"/>
      <c r="AS81" s="232"/>
      <c r="AT81" s="232"/>
      <c r="AU81" s="232"/>
      <c r="AV81" s="232"/>
    </row>
    <row r="82" spans="1:48" s="248" customFormat="1" ht="15.75">
      <c r="A82" s="244" t="s">
        <v>35</v>
      </c>
      <c r="B82" s="245">
        <v>3982.05</v>
      </c>
      <c r="C82" s="216">
        <v>162000236</v>
      </c>
      <c r="D82" s="217">
        <v>45122</v>
      </c>
      <c r="E82" s="246">
        <v>4090</v>
      </c>
      <c r="F82" s="247">
        <v>3467</v>
      </c>
      <c r="G82" s="203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</row>
    <row r="83" spans="1:48" s="248" customFormat="1" ht="15.75">
      <c r="A83" s="244" t="s">
        <v>35</v>
      </c>
      <c r="B83" s="245">
        <v>3798.65</v>
      </c>
      <c r="C83" s="216">
        <v>162000238</v>
      </c>
      <c r="D83" s="217">
        <v>45123</v>
      </c>
      <c r="E83" s="246">
        <v>4141</v>
      </c>
      <c r="F83" s="247">
        <v>3481</v>
      </c>
      <c r="G83" s="203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2"/>
      <c r="AE83" s="232"/>
      <c r="AF83" s="232"/>
      <c r="AG83" s="232"/>
      <c r="AH83" s="232"/>
      <c r="AI83" s="232"/>
      <c r="AJ83" s="232"/>
      <c r="AK83" s="232"/>
      <c r="AL83" s="232"/>
      <c r="AM83" s="232"/>
      <c r="AN83" s="232"/>
      <c r="AO83" s="232"/>
      <c r="AP83" s="232"/>
      <c r="AQ83" s="232"/>
      <c r="AR83" s="232"/>
      <c r="AS83" s="232"/>
      <c r="AT83" s="232"/>
      <c r="AU83" s="232"/>
      <c r="AV83" s="232"/>
    </row>
    <row r="84" spans="1:48" s="248" customFormat="1" ht="15.75">
      <c r="A84" s="244" t="s">
        <v>24</v>
      </c>
      <c r="B84" s="245">
        <v>1925.09</v>
      </c>
      <c r="C84" s="216">
        <v>151000445</v>
      </c>
      <c r="D84" s="217">
        <v>45123</v>
      </c>
      <c r="E84" s="246">
        <v>4431</v>
      </c>
      <c r="F84" s="247">
        <v>3454</v>
      </c>
      <c r="G84" s="203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Q84" s="232"/>
      <c r="AR84" s="232"/>
      <c r="AS84" s="232"/>
      <c r="AT84" s="232"/>
      <c r="AU84" s="232"/>
      <c r="AV84" s="232"/>
    </row>
    <row r="85" spans="1:48" s="248" customFormat="1" ht="15.75">
      <c r="A85" s="244" t="s">
        <v>25</v>
      </c>
      <c r="B85" s="245">
        <v>932.93</v>
      </c>
      <c r="C85" s="216">
        <v>151000445</v>
      </c>
      <c r="D85" s="217">
        <v>45123</v>
      </c>
      <c r="E85" s="246">
        <v>4550</v>
      </c>
      <c r="F85" s="247">
        <v>3965</v>
      </c>
      <c r="G85" s="203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2"/>
      <c r="AQ85" s="232"/>
      <c r="AR85" s="232"/>
      <c r="AS85" s="232"/>
      <c r="AT85" s="232"/>
      <c r="AU85" s="232"/>
      <c r="AV85" s="232"/>
    </row>
    <row r="86" spans="1:48" s="248" customFormat="1" ht="15.75">
      <c r="A86" s="244" t="s">
        <v>9</v>
      </c>
      <c r="B86" s="245">
        <v>993.68</v>
      </c>
      <c r="C86" s="216">
        <v>151000445</v>
      </c>
      <c r="D86" s="217">
        <v>45123</v>
      </c>
      <c r="E86" s="246">
        <v>4362</v>
      </c>
      <c r="F86" s="247">
        <v>3544</v>
      </c>
      <c r="G86" s="203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</row>
    <row r="87" spans="1:48" s="248" customFormat="1" ht="30">
      <c r="A87" s="244" t="s">
        <v>8</v>
      </c>
      <c r="B87" s="245">
        <v>3288.21</v>
      </c>
      <c r="C87" s="216">
        <v>162002256</v>
      </c>
      <c r="D87" s="217">
        <v>45123</v>
      </c>
      <c r="E87" s="246">
        <v>3532</v>
      </c>
      <c r="F87" s="247">
        <v>2767</v>
      </c>
      <c r="G87" s="203"/>
      <c r="H87" s="232"/>
      <c r="I87" s="232"/>
      <c r="J87" s="232"/>
      <c r="K87" s="232"/>
      <c r="L87" s="232"/>
      <c r="M87" s="232"/>
      <c r="N87" s="232"/>
      <c r="O87" s="232"/>
      <c r="P87" s="232"/>
      <c r="Q87" s="232"/>
      <c r="R87" s="232"/>
      <c r="S87" s="232"/>
      <c r="T87" s="232"/>
      <c r="U87" s="232"/>
      <c r="V87" s="232"/>
      <c r="W87" s="232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  <c r="AK87" s="232"/>
      <c r="AL87" s="232"/>
      <c r="AM87" s="232"/>
      <c r="AN87" s="232"/>
      <c r="AO87" s="232"/>
      <c r="AP87" s="232"/>
      <c r="AQ87" s="232"/>
      <c r="AR87" s="232"/>
      <c r="AS87" s="232"/>
      <c r="AT87" s="232"/>
      <c r="AU87" s="232"/>
      <c r="AV87" s="232"/>
    </row>
    <row r="88" spans="1:48" s="248" customFormat="1" ht="15.75">
      <c r="A88" s="244" t="s">
        <v>14</v>
      </c>
      <c r="B88" s="245">
        <v>673.99</v>
      </c>
      <c r="C88" s="216">
        <v>162002256</v>
      </c>
      <c r="D88" s="217">
        <v>45123</v>
      </c>
      <c r="E88" s="246">
        <v>3613</v>
      </c>
      <c r="F88" s="247">
        <v>2607</v>
      </c>
      <c r="G88" s="203"/>
      <c r="H88" s="232"/>
      <c r="I88" s="232"/>
      <c r="J88" s="232"/>
      <c r="K88" s="232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</row>
    <row r="89" spans="1:48" s="248" customFormat="1" ht="15.75">
      <c r="A89" s="244" t="s">
        <v>13</v>
      </c>
      <c r="B89" s="245">
        <v>3193.7</v>
      </c>
      <c r="C89" s="216">
        <v>162002257</v>
      </c>
      <c r="D89" s="217">
        <v>45124</v>
      </c>
      <c r="E89" s="246">
        <v>3410</v>
      </c>
      <c r="F89" s="247">
        <v>2648</v>
      </c>
      <c r="G89" s="203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</row>
    <row r="90" spans="1:48" s="248" customFormat="1" ht="15.75">
      <c r="A90" s="244" t="s">
        <v>14</v>
      </c>
      <c r="B90" s="245">
        <v>687.45</v>
      </c>
      <c r="C90" s="216">
        <v>162002257</v>
      </c>
      <c r="D90" s="217">
        <v>45124</v>
      </c>
      <c r="E90" s="246">
        <v>3082</v>
      </c>
      <c r="F90" s="247">
        <v>2185</v>
      </c>
      <c r="G90" s="203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232"/>
      <c r="AQ90" s="232"/>
      <c r="AR90" s="232"/>
      <c r="AS90" s="232"/>
      <c r="AT90" s="232"/>
      <c r="AU90" s="232"/>
      <c r="AV90" s="232"/>
    </row>
    <row r="91" spans="1:48" s="248" customFormat="1" ht="15.75">
      <c r="A91" s="244" t="s">
        <v>13</v>
      </c>
      <c r="B91" s="245">
        <v>3263.57</v>
      </c>
      <c r="C91" s="216">
        <v>162002258</v>
      </c>
      <c r="D91" s="217">
        <v>45124</v>
      </c>
      <c r="E91" s="246">
        <v>3666</v>
      </c>
      <c r="F91" s="247">
        <v>2801</v>
      </c>
      <c r="G91" s="203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232"/>
      <c r="W91" s="232"/>
      <c r="X91" s="232"/>
      <c r="Y91" s="232"/>
      <c r="Z91" s="232"/>
      <c r="AA91" s="232"/>
      <c r="AB91" s="232"/>
      <c r="AC91" s="232"/>
      <c r="AD91" s="232"/>
      <c r="AE91" s="232"/>
      <c r="AF91" s="232"/>
      <c r="AG91" s="232"/>
      <c r="AH91" s="232"/>
      <c r="AI91" s="232"/>
      <c r="AJ91" s="232"/>
      <c r="AK91" s="232"/>
      <c r="AL91" s="232"/>
      <c r="AM91" s="232"/>
      <c r="AN91" s="232"/>
      <c r="AO91" s="232"/>
      <c r="AP91" s="232"/>
      <c r="AQ91" s="232"/>
      <c r="AR91" s="232"/>
      <c r="AS91" s="232"/>
      <c r="AT91" s="232"/>
      <c r="AU91" s="232"/>
      <c r="AV91" s="232"/>
    </row>
    <row r="92" spans="1:48" s="248" customFormat="1" ht="15.75">
      <c r="A92" s="244" t="s">
        <v>14</v>
      </c>
      <c r="B92" s="245">
        <v>679.53</v>
      </c>
      <c r="C92" s="216">
        <v>162002258</v>
      </c>
      <c r="D92" s="217">
        <v>45124</v>
      </c>
      <c r="E92" s="246">
        <v>3537</v>
      </c>
      <c r="F92" s="247">
        <v>2476</v>
      </c>
      <c r="G92" s="203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2"/>
      <c r="AE92" s="232"/>
      <c r="AF92" s="232"/>
      <c r="AG92" s="232"/>
      <c r="AH92" s="232"/>
      <c r="AI92" s="232"/>
      <c r="AJ92" s="232"/>
      <c r="AK92" s="232"/>
      <c r="AL92" s="232"/>
      <c r="AM92" s="232"/>
      <c r="AN92" s="232"/>
      <c r="AO92" s="232"/>
      <c r="AP92" s="232"/>
      <c r="AQ92" s="232"/>
      <c r="AR92" s="232"/>
      <c r="AS92" s="232"/>
      <c r="AT92" s="232"/>
      <c r="AU92" s="232"/>
      <c r="AV92" s="232"/>
    </row>
    <row r="93" spans="1:48" s="248" customFormat="1" ht="15.75">
      <c r="A93" s="244" t="s">
        <v>35</v>
      </c>
      <c r="B93" s="245">
        <v>3735.45</v>
      </c>
      <c r="C93" s="216">
        <v>162000241</v>
      </c>
      <c r="D93" s="217">
        <v>45124</v>
      </c>
      <c r="E93" s="246">
        <v>3876</v>
      </c>
      <c r="F93" s="247">
        <v>3462</v>
      </c>
      <c r="G93" s="203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232"/>
      <c r="Y93" s="232"/>
      <c r="Z93" s="232"/>
      <c r="AA93" s="232"/>
      <c r="AB93" s="232"/>
      <c r="AC93" s="232"/>
      <c r="AD93" s="232"/>
      <c r="AE93" s="232"/>
      <c r="AF93" s="232"/>
      <c r="AG93" s="232"/>
      <c r="AH93" s="232"/>
      <c r="AI93" s="232"/>
      <c r="AJ93" s="232"/>
      <c r="AK93" s="232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</row>
    <row r="94" spans="1:48" s="248" customFormat="1" ht="15.75">
      <c r="A94" s="244" t="s">
        <v>27</v>
      </c>
      <c r="B94" s="245">
        <v>676.5</v>
      </c>
      <c r="C94" s="216">
        <v>161001804</v>
      </c>
      <c r="D94" s="217">
        <v>45125</v>
      </c>
      <c r="E94" s="246">
        <v>5168</v>
      </c>
      <c r="F94" s="247">
        <v>3377</v>
      </c>
      <c r="G94" s="203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W94" s="232"/>
      <c r="X94" s="232"/>
      <c r="Y94" s="232"/>
      <c r="Z94" s="232"/>
      <c r="AA94" s="232"/>
      <c r="AB94" s="232"/>
      <c r="AC94" s="232"/>
      <c r="AD94" s="232"/>
      <c r="AE94" s="232"/>
      <c r="AF94" s="232"/>
      <c r="AG94" s="232"/>
      <c r="AH94" s="232"/>
      <c r="AI94" s="232"/>
      <c r="AJ94" s="232"/>
      <c r="AK94" s="232"/>
      <c r="AL94" s="232"/>
      <c r="AM94" s="232"/>
      <c r="AN94" s="232"/>
      <c r="AO94" s="232"/>
      <c r="AP94" s="232"/>
      <c r="AQ94" s="232"/>
      <c r="AR94" s="232"/>
      <c r="AS94" s="232"/>
      <c r="AT94" s="232"/>
      <c r="AU94" s="232"/>
      <c r="AV94" s="232"/>
    </row>
    <row r="95" spans="1:48" s="248" customFormat="1" ht="15.75">
      <c r="A95" s="244" t="s">
        <v>34</v>
      </c>
      <c r="B95" s="245">
        <v>1837.6</v>
      </c>
      <c r="C95" s="216">
        <v>161001804</v>
      </c>
      <c r="D95" s="217">
        <v>45125</v>
      </c>
      <c r="E95" s="246">
        <v>5168</v>
      </c>
      <c r="F95" s="247">
        <v>3377</v>
      </c>
      <c r="G95" s="203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32"/>
      <c r="AH95" s="232"/>
      <c r="AI95" s="232"/>
      <c r="AJ95" s="232"/>
      <c r="AK95" s="232"/>
      <c r="AL95" s="232"/>
      <c r="AM95" s="232"/>
      <c r="AN95" s="232"/>
      <c r="AO95" s="232"/>
      <c r="AP95" s="232"/>
      <c r="AQ95" s="232"/>
      <c r="AR95" s="232"/>
      <c r="AS95" s="232"/>
      <c r="AT95" s="232"/>
      <c r="AU95" s="232"/>
      <c r="AV95" s="232"/>
    </row>
    <row r="96" spans="1:48" s="248" customFormat="1" ht="15.75">
      <c r="A96" s="244" t="s">
        <v>28</v>
      </c>
      <c r="B96" s="245">
        <v>1287.25</v>
      </c>
      <c r="C96" s="216">
        <v>161001804</v>
      </c>
      <c r="D96" s="217">
        <v>45125</v>
      </c>
      <c r="E96" s="246">
        <v>5168</v>
      </c>
      <c r="F96" s="247">
        <v>3377</v>
      </c>
      <c r="G96" s="203"/>
      <c r="H96" s="232"/>
      <c r="I96" s="232"/>
      <c r="J96" s="232"/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32"/>
      <c r="AH96" s="232"/>
      <c r="AI96" s="232"/>
      <c r="AJ96" s="232"/>
      <c r="AK96" s="232"/>
      <c r="AL96" s="232"/>
      <c r="AM96" s="232"/>
      <c r="AN96" s="232"/>
      <c r="AO96" s="232"/>
      <c r="AP96" s="232"/>
      <c r="AQ96" s="232"/>
      <c r="AR96" s="232"/>
      <c r="AS96" s="232"/>
      <c r="AT96" s="232"/>
      <c r="AU96" s="232"/>
      <c r="AV96" s="232"/>
    </row>
    <row r="97" spans="1:48" s="248" customFormat="1" ht="15.75">
      <c r="A97" s="244" t="s">
        <v>33</v>
      </c>
      <c r="B97" s="245">
        <v>3883.25</v>
      </c>
      <c r="C97" s="216">
        <v>162000243</v>
      </c>
      <c r="D97" s="217">
        <v>45125</v>
      </c>
      <c r="E97" s="246">
        <v>3949</v>
      </c>
      <c r="F97" s="247">
        <v>3747</v>
      </c>
      <c r="G97" s="203"/>
      <c r="H97" s="232"/>
      <c r="I97" s="232"/>
      <c r="J97" s="232"/>
      <c r="K97" s="232"/>
      <c r="L97" s="232"/>
      <c r="M97" s="232"/>
      <c r="N97" s="232"/>
      <c r="O97" s="232"/>
      <c r="P97" s="232"/>
      <c r="Q97" s="232"/>
      <c r="R97" s="232"/>
      <c r="S97" s="232"/>
      <c r="T97" s="232"/>
      <c r="U97" s="232"/>
      <c r="V97" s="232"/>
      <c r="W97" s="232"/>
      <c r="X97" s="232"/>
      <c r="Y97" s="232"/>
      <c r="Z97" s="232"/>
      <c r="AA97" s="232"/>
      <c r="AB97" s="232"/>
      <c r="AC97" s="232"/>
      <c r="AD97" s="232"/>
      <c r="AE97" s="232"/>
      <c r="AF97" s="232"/>
      <c r="AG97" s="232"/>
      <c r="AH97" s="232"/>
      <c r="AI97" s="232"/>
      <c r="AJ97" s="232"/>
      <c r="AK97" s="232"/>
      <c r="AL97" s="232"/>
      <c r="AM97" s="232"/>
      <c r="AN97" s="232"/>
      <c r="AO97" s="232"/>
      <c r="AP97" s="232"/>
      <c r="AQ97" s="232"/>
      <c r="AR97" s="232"/>
      <c r="AS97" s="232"/>
      <c r="AT97" s="232"/>
      <c r="AU97" s="232"/>
      <c r="AV97" s="232"/>
    </row>
    <row r="98" spans="1:48" s="248" customFormat="1" ht="15.75">
      <c r="A98" s="244" t="s">
        <v>36</v>
      </c>
      <c r="B98" s="245">
        <v>3843.9</v>
      </c>
      <c r="C98" s="216">
        <v>161002367</v>
      </c>
      <c r="D98" s="217">
        <v>45126</v>
      </c>
      <c r="E98" s="246">
        <v>3434</v>
      </c>
      <c r="F98" s="247">
        <v>3579</v>
      </c>
      <c r="G98" s="203"/>
      <c r="H98" s="232"/>
      <c r="I98" s="232"/>
      <c r="J98" s="232"/>
      <c r="K98" s="232"/>
      <c r="L98" s="232"/>
      <c r="M98" s="232"/>
      <c r="N98" s="232"/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232"/>
      <c r="AE98" s="232"/>
      <c r="AF98" s="232"/>
      <c r="AG98" s="232"/>
      <c r="AH98" s="232"/>
      <c r="AI98" s="232"/>
      <c r="AJ98" s="232"/>
      <c r="AK98" s="232"/>
      <c r="AL98" s="232"/>
      <c r="AM98" s="232"/>
      <c r="AN98" s="232"/>
      <c r="AO98" s="232"/>
      <c r="AP98" s="232"/>
      <c r="AQ98" s="232"/>
      <c r="AR98" s="232"/>
      <c r="AS98" s="232"/>
      <c r="AT98" s="232"/>
      <c r="AU98" s="232"/>
      <c r="AV98" s="232"/>
    </row>
    <row r="99" spans="1:48" s="248" customFormat="1" ht="15.75">
      <c r="A99" s="244" t="s">
        <v>13</v>
      </c>
      <c r="B99" s="245">
        <v>3095.87</v>
      </c>
      <c r="C99" s="216">
        <v>162002263</v>
      </c>
      <c r="D99" s="217">
        <v>45127</v>
      </c>
      <c r="E99" s="246">
        <v>3220</v>
      </c>
      <c r="F99" s="247">
        <v>2715</v>
      </c>
      <c r="G99" s="203"/>
      <c r="H99" s="232"/>
      <c r="I99" s="232"/>
      <c r="J99" s="232"/>
      <c r="K99" s="23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232"/>
      <c r="W99" s="232"/>
      <c r="X99" s="232"/>
      <c r="Y99" s="232"/>
      <c r="Z99" s="232"/>
      <c r="AA99" s="232"/>
      <c r="AB99" s="232"/>
      <c r="AC99" s="232"/>
      <c r="AD99" s="232"/>
      <c r="AE99" s="232"/>
      <c r="AF99" s="232"/>
      <c r="AG99" s="232"/>
      <c r="AH99" s="232"/>
      <c r="AI99" s="232"/>
      <c r="AJ99" s="232"/>
      <c r="AK99" s="232"/>
      <c r="AL99" s="232"/>
      <c r="AM99" s="232"/>
      <c r="AN99" s="232"/>
      <c r="AO99" s="232"/>
      <c r="AP99" s="232"/>
      <c r="AQ99" s="232"/>
      <c r="AR99" s="232"/>
      <c r="AS99" s="232"/>
      <c r="AT99" s="232"/>
      <c r="AU99" s="232"/>
      <c r="AV99" s="232"/>
    </row>
    <row r="100" spans="1:48" s="248" customFormat="1" ht="15.75">
      <c r="A100" s="244" t="s">
        <v>14</v>
      </c>
      <c r="B100" s="245">
        <v>644.28</v>
      </c>
      <c r="C100" s="216">
        <v>162002263</v>
      </c>
      <c r="D100" s="217">
        <v>45127</v>
      </c>
      <c r="E100" s="246">
        <v>3007</v>
      </c>
      <c r="F100" s="247">
        <v>2701</v>
      </c>
      <c r="G100" s="203"/>
      <c r="H100" s="232"/>
      <c r="I100" s="232"/>
      <c r="J100" s="232"/>
      <c r="K100" s="232"/>
      <c r="L100" s="232"/>
      <c r="M100" s="232"/>
      <c r="N100" s="232"/>
      <c r="O100" s="232"/>
      <c r="P100" s="232"/>
      <c r="Q100" s="232"/>
      <c r="R100" s="232"/>
      <c r="S100" s="232"/>
      <c r="T100" s="232"/>
      <c r="U100" s="232"/>
      <c r="V100" s="232"/>
      <c r="W100" s="232"/>
      <c r="X100" s="232"/>
      <c r="Y100" s="232"/>
      <c r="Z100" s="232"/>
      <c r="AA100" s="232"/>
      <c r="AB100" s="232"/>
      <c r="AC100" s="232"/>
      <c r="AD100" s="232"/>
      <c r="AE100" s="232"/>
      <c r="AF100" s="232"/>
      <c r="AG100" s="232"/>
      <c r="AH100" s="232"/>
      <c r="AI100" s="232"/>
      <c r="AJ100" s="232"/>
      <c r="AK100" s="232"/>
      <c r="AL100" s="232"/>
      <c r="AM100" s="232"/>
      <c r="AN100" s="232"/>
      <c r="AO100" s="232"/>
      <c r="AP100" s="232"/>
      <c r="AQ100" s="232"/>
      <c r="AR100" s="232"/>
      <c r="AS100" s="232"/>
      <c r="AT100" s="232"/>
      <c r="AU100" s="232"/>
      <c r="AV100" s="232"/>
    </row>
    <row r="101" spans="1:48" s="248" customFormat="1" ht="15.75">
      <c r="A101" s="244" t="s">
        <v>35</v>
      </c>
      <c r="B101" s="245">
        <v>3792.85</v>
      </c>
      <c r="C101" s="216">
        <v>162000244</v>
      </c>
      <c r="D101" s="217">
        <v>45126</v>
      </c>
      <c r="E101" s="246">
        <v>3785</v>
      </c>
      <c r="F101" s="247">
        <v>3645</v>
      </c>
      <c r="G101" s="203"/>
      <c r="H101" s="232"/>
      <c r="I101" s="232"/>
      <c r="J101" s="232"/>
      <c r="K101" s="232"/>
      <c r="L101" s="232"/>
      <c r="M101" s="232"/>
      <c r="N101" s="232"/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232"/>
      <c r="AE101" s="232"/>
      <c r="AF101" s="232"/>
      <c r="AG101" s="232"/>
      <c r="AH101" s="232"/>
      <c r="AI101" s="232"/>
      <c r="AJ101" s="232"/>
      <c r="AK101" s="232"/>
      <c r="AL101" s="232"/>
      <c r="AM101" s="232"/>
      <c r="AN101" s="232"/>
      <c r="AO101" s="232"/>
      <c r="AP101" s="232"/>
      <c r="AQ101" s="232"/>
      <c r="AR101" s="232"/>
      <c r="AS101" s="232"/>
      <c r="AT101" s="232"/>
      <c r="AU101" s="232"/>
      <c r="AV101" s="232"/>
    </row>
    <row r="102" spans="1:48" s="248" customFormat="1" ht="15.75">
      <c r="A102" s="244" t="s">
        <v>99</v>
      </c>
      <c r="B102" s="245">
        <v>4022.7</v>
      </c>
      <c r="C102" s="216">
        <v>161002522</v>
      </c>
      <c r="D102" s="217">
        <v>45127</v>
      </c>
      <c r="E102" s="246">
        <v>3737</v>
      </c>
      <c r="F102" s="247">
        <v>3542</v>
      </c>
      <c r="G102" s="203"/>
      <c r="H102" s="232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2"/>
      <c r="AB102" s="232"/>
      <c r="AC102" s="232"/>
      <c r="AD102" s="232"/>
      <c r="AE102" s="232"/>
      <c r="AF102" s="232"/>
      <c r="AG102" s="232"/>
      <c r="AH102" s="232"/>
      <c r="AI102" s="232"/>
      <c r="AJ102" s="232"/>
      <c r="AK102" s="232"/>
      <c r="AL102" s="232"/>
      <c r="AM102" s="232"/>
      <c r="AN102" s="232"/>
      <c r="AO102" s="232"/>
      <c r="AP102" s="232"/>
      <c r="AQ102" s="232"/>
      <c r="AR102" s="232"/>
      <c r="AS102" s="232"/>
      <c r="AT102" s="232"/>
      <c r="AU102" s="232"/>
      <c r="AV102" s="232"/>
    </row>
    <row r="103" spans="1:48" s="248" customFormat="1" ht="15.75">
      <c r="A103" s="244" t="s">
        <v>24</v>
      </c>
      <c r="B103" s="245">
        <v>1850.58</v>
      </c>
      <c r="C103" s="216">
        <v>161009696</v>
      </c>
      <c r="D103" s="217">
        <v>45124</v>
      </c>
      <c r="E103" s="246">
        <v>4605</v>
      </c>
      <c r="F103" s="247">
        <v>4341</v>
      </c>
      <c r="G103" s="203"/>
      <c r="H103" s="232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2"/>
      <c r="AB103" s="232"/>
      <c r="AC103" s="232"/>
      <c r="AD103" s="232"/>
      <c r="AE103" s="232"/>
      <c r="AF103" s="232"/>
      <c r="AG103" s="232"/>
      <c r="AH103" s="232"/>
      <c r="AI103" s="232"/>
      <c r="AJ103" s="232"/>
      <c r="AK103" s="232"/>
      <c r="AL103" s="232"/>
      <c r="AM103" s="232"/>
      <c r="AN103" s="232"/>
      <c r="AO103" s="232"/>
      <c r="AP103" s="232"/>
      <c r="AQ103" s="232"/>
      <c r="AR103" s="232"/>
      <c r="AS103" s="232"/>
      <c r="AT103" s="232"/>
      <c r="AU103" s="232"/>
      <c r="AV103" s="232"/>
    </row>
    <row r="104" spans="1:48" s="248" customFormat="1" ht="15.75">
      <c r="A104" s="244" t="s">
        <v>25</v>
      </c>
      <c r="B104" s="245">
        <v>734.27</v>
      </c>
      <c r="C104" s="216">
        <v>161009696</v>
      </c>
      <c r="D104" s="217">
        <v>45124</v>
      </c>
      <c r="E104" s="246">
        <v>4480</v>
      </c>
      <c r="F104" s="247">
        <v>4489</v>
      </c>
      <c r="G104" s="203"/>
      <c r="H104" s="232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2"/>
      <c r="AB104" s="232"/>
      <c r="AC104" s="232"/>
      <c r="AD104" s="232"/>
      <c r="AE104" s="232"/>
      <c r="AF104" s="232"/>
      <c r="AG104" s="232"/>
      <c r="AH104" s="232"/>
      <c r="AI104" s="232"/>
      <c r="AJ104" s="232"/>
      <c r="AK104" s="232"/>
      <c r="AL104" s="232"/>
      <c r="AM104" s="232"/>
      <c r="AN104" s="232"/>
      <c r="AO104" s="232"/>
      <c r="AP104" s="232"/>
      <c r="AQ104" s="232"/>
      <c r="AR104" s="232"/>
      <c r="AS104" s="232"/>
      <c r="AT104" s="232"/>
      <c r="AU104" s="232"/>
      <c r="AV104" s="232"/>
    </row>
    <row r="105" spans="1:48" s="248" customFormat="1" ht="15.75">
      <c r="A105" s="244" t="s">
        <v>9</v>
      </c>
      <c r="B105" s="245">
        <v>537.54999999999995</v>
      </c>
      <c r="C105" s="216">
        <v>161009696</v>
      </c>
      <c r="D105" s="217">
        <v>45124</v>
      </c>
      <c r="E105" s="246">
        <v>4481</v>
      </c>
      <c r="F105" s="247">
        <v>4485</v>
      </c>
      <c r="G105" s="203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  <c r="AL105" s="232"/>
      <c r="AM105" s="232"/>
      <c r="AN105" s="232"/>
      <c r="AO105" s="232"/>
      <c r="AP105" s="232"/>
      <c r="AQ105" s="232"/>
      <c r="AR105" s="232"/>
      <c r="AS105" s="232"/>
      <c r="AT105" s="232"/>
      <c r="AU105" s="232"/>
      <c r="AV105" s="232"/>
    </row>
    <row r="106" spans="1:48" s="248" customFormat="1" ht="15.75">
      <c r="A106" s="244" t="s">
        <v>33</v>
      </c>
      <c r="B106" s="245">
        <v>3774.95</v>
      </c>
      <c r="C106" s="216">
        <v>162000246</v>
      </c>
      <c r="D106" s="217">
        <v>45128</v>
      </c>
      <c r="E106" s="246">
        <v>3694</v>
      </c>
      <c r="F106" s="247">
        <v>2918</v>
      </c>
      <c r="G106" s="203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  <c r="AL106" s="232"/>
      <c r="AM106" s="232"/>
      <c r="AN106" s="232"/>
      <c r="AO106" s="232"/>
      <c r="AP106" s="232"/>
      <c r="AQ106" s="232"/>
      <c r="AR106" s="232"/>
      <c r="AS106" s="232"/>
      <c r="AT106" s="232"/>
      <c r="AU106" s="232"/>
      <c r="AV106" s="232"/>
    </row>
    <row r="107" spans="1:48" s="248" customFormat="1" ht="15.75">
      <c r="A107" s="244" t="s">
        <v>68</v>
      </c>
      <c r="B107" s="245">
        <v>3895.35</v>
      </c>
      <c r="C107" s="216">
        <v>141000353</v>
      </c>
      <c r="D107" s="217">
        <v>45128</v>
      </c>
      <c r="E107" s="246">
        <v>3437</v>
      </c>
      <c r="F107" s="247">
        <v>3037</v>
      </c>
      <c r="G107" s="203"/>
      <c r="H107" s="232"/>
      <c r="I107" s="232"/>
      <c r="J107" s="232"/>
      <c r="K107" s="232"/>
      <c r="L107" s="232"/>
      <c r="M107" s="232"/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2"/>
      <c r="AE107" s="232"/>
      <c r="AF107" s="232"/>
      <c r="AG107" s="232"/>
      <c r="AH107" s="232"/>
      <c r="AI107" s="232"/>
      <c r="AJ107" s="232"/>
      <c r="AK107" s="232"/>
      <c r="AL107" s="232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2"/>
    </row>
    <row r="108" spans="1:48" s="248" customFormat="1" ht="30">
      <c r="A108" s="244" t="s">
        <v>8</v>
      </c>
      <c r="B108" s="245">
        <v>3944.6</v>
      </c>
      <c r="C108" s="216">
        <v>162002265</v>
      </c>
      <c r="D108" s="217">
        <v>45128</v>
      </c>
      <c r="E108" s="246">
        <v>4086</v>
      </c>
      <c r="F108" s="247">
        <v>2272</v>
      </c>
      <c r="G108" s="203"/>
      <c r="H108" s="232"/>
      <c r="I108" s="232"/>
      <c r="J108" s="232"/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32"/>
      <c r="AH108" s="232"/>
      <c r="AI108" s="232"/>
      <c r="AJ108" s="232"/>
      <c r="AK108" s="232"/>
      <c r="AL108" s="232"/>
      <c r="AM108" s="232"/>
      <c r="AN108" s="232"/>
      <c r="AO108" s="232"/>
      <c r="AP108" s="232"/>
      <c r="AQ108" s="232"/>
      <c r="AR108" s="232"/>
      <c r="AS108" s="232"/>
      <c r="AT108" s="232"/>
      <c r="AU108" s="232"/>
      <c r="AV108" s="232"/>
    </row>
    <row r="109" spans="1:48" s="248" customFormat="1" ht="15.75">
      <c r="A109" s="244" t="s">
        <v>24</v>
      </c>
      <c r="B109" s="245">
        <v>2927.47</v>
      </c>
      <c r="C109" s="216">
        <v>161009697</v>
      </c>
      <c r="D109" s="217">
        <v>45129</v>
      </c>
      <c r="E109" s="246">
        <v>4244</v>
      </c>
      <c r="F109" s="247">
        <v>3910</v>
      </c>
      <c r="G109" s="203"/>
      <c r="H109" s="232"/>
      <c r="I109" s="232"/>
      <c r="J109" s="232"/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32"/>
      <c r="AH109" s="232"/>
      <c r="AI109" s="232"/>
      <c r="AJ109" s="232"/>
      <c r="AK109" s="232"/>
      <c r="AL109" s="232"/>
      <c r="AM109" s="232"/>
      <c r="AN109" s="232"/>
      <c r="AO109" s="232"/>
      <c r="AP109" s="232"/>
      <c r="AQ109" s="232"/>
      <c r="AR109" s="232"/>
      <c r="AS109" s="232"/>
      <c r="AT109" s="232"/>
      <c r="AU109" s="232"/>
      <c r="AV109" s="232"/>
    </row>
    <row r="110" spans="1:48" s="248" customFormat="1" ht="15.75">
      <c r="A110" s="244" t="s">
        <v>25</v>
      </c>
      <c r="B110" s="245">
        <v>1002.18</v>
      </c>
      <c r="C110" s="216">
        <v>161009697</v>
      </c>
      <c r="D110" s="217">
        <v>45129</v>
      </c>
      <c r="E110" s="246">
        <v>4111</v>
      </c>
      <c r="F110" s="247">
        <v>3792</v>
      </c>
      <c r="G110" s="203"/>
      <c r="H110" s="232"/>
      <c r="I110" s="232"/>
      <c r="J110" s="232"/>
      <c r="K110" s="232"/>
      <c r="L110" s="232"/>
      <c r="M110" s="232"/>
      <c r="N110" s="232"/>
      <c r="O110" s="232"/>
      <c r="P110" s="232"/>
      <c r="Q110" s="232"/>
      <c r="R110" s="232"/>
      <c r="S110" s="232"/>
      <c r="T110" s="232"/>
      <c r="U110" s="232"/>
      <c r="V110" s="232"/>
      <c r="W110" s="232"/>
      <c r="X110" s="232"/>
      <c r="Y110" s="232"/>
      <c r="Z110" s="232"/>
      <c r="AA110" s="232"/>
      <c r="AB110" s="232"/>
      <c r="AC110" s="232"/>
      <c r="AD110" s="232"/>
      <c r="AE110" s="232"/>
      <c r="AF110" s="232"/>
      <c r="AG110" s="232"/>
      <c r="AH110" s="232"/>
      <c r="AI110" s="232"/>
      <c r="AJ110" s="232"/>
      <c r="AK110" s="232"/>
      <c r="AL110" s="232"/>
      <c r="AM110" s="232"/>
      <c r="AN110" s="232"/>
      <c r="AO110" s="232"/>
      <c r="AP110" s="232"/>
      <c r="AQ110" s="232"/>
      <c r="AR110" s="232"/>
      <c r="AS110" s="232"/>
      <c r="AT110" s="232"/>
      <c r="AU110" s="232"/>
      <c r="AV110" s="232"/>
    </row>
    <row r="111" spans="1:48" s="248" customFormat="1" ht="15.75">
      <c r="A111" s="244" t="s">
        <v>33</v>
      </c>
      <c r="B111" s="245">
        <v>3916.3</v>
      </c>
      <c r="C111" s="216">
        <v>162000247</v>
      </c>
      <c r="D111" s="217">
        <v>45128</v>
      </c>
      <c r="E111" s="246">
        <v>3907</v>
      </c>
      <c r="F111" s="247">
        <v>3646</v>
      </c>
      <c r="G111" s="203"/>
      <c r="H111" s="232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2"/>
      <c r="AC111" s="232"/>
      <c r="AD111" s="232"/>
      <c r="AE111" s="232"/>
      <c r="AF111" s="232"/>
      <c r="AG111" s="232"/>
      <c r="AH111" s="232"/>
      <c r="AI111" s="232"/>
      <c r="AJ111" s="232"/>
      <c r="AK111" s="232"/>
      <c r="AL111" s="232"/>
      <c r="AM111" s="232"/>
      <c r="AN111" s="232"/>
      <c r="AO111" s="232"/>
      <c r="AP111" s="232"/>
      <c r="AQ111" s="232"/>
      <c r="AR111" s="232"/>
      <c r="AS111" s="232"/>
      <c r="AT111" s="232"/>
      <c r="AU111" s="232"/>
      <c r="AV111" s="232"/>
    </row>
    <row r="112" spans="1:48" s="248" customFormat="1" ht="30">
      <c r="A112" s="244" t="s">
        <v>8</v>
      </c>
      <c r="B112" s="245">
        <v>3208.46</v>
      </c>
      <c r="C112" s="216">
        <v>162002267</v>
      </c>
      <c r="D112" s="217">
        <v>45129</v>
      </c>
      <c r="E112" s="246">
        <v>3794</v>
      </c>
      <c r="F112" s="247">
        <v>1983</v>
      </c>
      <c r="G112" s="203"/>
      <c r="H112" s="232"/>
      <c r="I112" s="232"/>
      <c r="J112" s="232"/>
      <c r="K112" s="232"/>
      <c r="L112" s="232"/>
      <c r="M112" s="232"/>
      <c r="N112" s="232"/>
      <c r="O112" s="232"/>
      <c r="P112" s="232"/>
      <c r="Q112" s="232"/>
      <c r="R112" s="232"/>
      <c r="S112" s="232"/>
      <c r="T112" s="232"/>
      <c r="U112" s="232"/>
      <c r="V112" s="232"/>
      <c r="W112" s="232"/>
      <c r="X112" s="232"/>
      <c r="Y112" s="232"/>
      <c r="Z112" s="232"/>
      <c r="AA112" s="232"/>
      <c r="AB112" s="232"/>
      <c r="AC112" s="232"/>
      <c r="AD112" s="232"/>
      <c r="AE112" s="232"/>
      <c r="AF112" s="232"/>
      <c r="AG112" s="232"/>
      <c r="AH112" s="232"/>
      <c r="AI112" s="232"/>
      <c r="AJ112" s="232"/>
      <c r="AK112" s="232"/>
      <c r="AL112" s="232"/>
      <c r="AM112" s="232"/>
      <c r="AN112" s="232"/>
      <c r="AO112" s="232"/>
      <c r="AP112" s="232"/>
      <c r="AQ112" s="232"/>
      <c r="AR112" s="232"/>
      <c r="AS112" s="232"/>
      <c r="AT112" s="232"/>
      <c r="AU112" s="232"/>
      <c r="AV112" s="232"/>
    </row>
    <row r="113" spans="1:48" s="248" customFormat="1" ht="15.75">
      <c r="A113" s="244" t="s">
        <v>14</v>
      </c>
      <c r="B113" s="245">
        <v>694.19</v>
      </c>
      <c r="C113" s="216">
        <v>162002267</v>
      </c>
      <c r="D113" s="217">
        <v>45129</v>
      </c>
      <c r="E113" s="246">
        <v>3889</v>
      </c>
      <c r="F113" s="247">
        <v>2196</v>
      </c>
      <c r="G113" s="203"/>
      <c r="H113" s="232"/>
      <c r="I113" s="232"/>
      <c r="J113" s="232"/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32"/>
      <c r="AH113" s="232"/>
      <c r="AI113" s="232"/>
      <c r="AJ113" s="232"/>
      <c r="AK113" s="232"/>
      <c r="AL113" s="232"/>
      <c r="AM113" s="232"/>
      <c r="AN113" s="232"/>
      <c r="AO113" s="232"/>
      <c r="AP113" s="232"/>
      <c r="AQ113" s="232"/>
      <c r="AR113" s="232"/>
      <c r="AS113" s="232"/>
      <c r="AT113" s="232"/>
      <c r="AU113" s="232"/>
      <c r="AV113" s="232"/>
    </row>
    <row r="114" spans="1:48" s="248" customFormat="1" ht="15.75">
      <c r="A114" s="244" t="s">
        <v>24</v>
      </c>
      <c r="B114" s="245">
        <v>2855.11</v>
      </c>
      <c r="C114" s="216">
        <v>141000220</v>
      </c>
      <c r="D114" s="217">
        <v>45130</v>
      </c>
      <c r="E114" s="246">
        <v>4259</v>
      </c>
      <c r="F114" s="247">
        <v>3695</v>
      </c>
      <c r="G114" s="203"/>
      <c r="H114" s="232"/>
      <c r="I114" s="232"/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32"/>
      <c r="AH114" s="232"/>
      <c r="AI114" s="232"/>
      <c r="AJ114" s="232"/>
      <c r="AK114" s="232"/>
      <c r="AL114" s="232"/>
      <c r="AM114" s="232"/>
      <c r="AN114" s="232"/>
      <c r="AO114" s="232"/>
      <c r="AP114" s="232"/>
      <c r="AQ114" s="232"/>
      <c r="AR114" s="232"/>
      <c r="AS114" s="232"/>
      <c r="AT114" s="232"/>
      <c r="AU114" s="232"/>
      <c r="AV114" s="232"/>
    </row>
    <row r="115" spans="1:48" s="248" customFormat="1" ht="15.75">
      <c r="A115" s="244" t="s">
        <v>25</v>
      </c>
      <c r="B115" s="245">
        <v>459.22</v>
      </c>
      <c r="C115" s="216">
        <v>141000220</v>
      </c>
      <c r="D115" s="217">
        <v>45130</v>
      </c>
      <c r="E115" s="246">
        <v>3965</v>
      </c>
      <c r="F115" s="247">
        <v>3467</v>
      </c>
      <c r="G115" s="203"/>
      <c r="H115" s="232"/>
      <c r="I115" s="232"/>
      <c r="J115" s="232"/>
      <c r="K115" s="232"/>
      <c r="L115" s="232"/>
      <c r="M115" s="232"/>
      <c r="N115" s="232"/>
      <c r="O115" s="232"/>
      <c r="P115" s="232"/>
      <c r="Q115" s="232"/>
      <c r="R115" s="232"/>
      <c r="S115" s="232"/>
      <c r="T115" s="232"/>
      <c r="U115" s="232"/>
      <c r="V115" s="232"/>
      <c r="W115" s="232"/>
      <c r="X115" s="232"/>
      <c r="Y115" s="232"/>
      <c r="Z115" s="232"/>
      <c r="AA115" s="232"/>
      <c r="AB115" s="232"/>
      <c r="AC115" s="232"/>
      <c r="AD115" s="232"/>
      <c r="AE115" s="232"/>
      <c r="AF115" s="232"/>
      <c r="AG115" s="232"/>
      <c r="AH115" s="232"/>
      <c r="AI115" s="232"/>
      <c r="AJ115" s="232"/>
      <c r="AK115" s="232"/>
      <c r="AL115" s="232"/>
      <c r="AM115" s="232"/>
      <c r="AN115" s="232"/>
      <c r="AO115" s="232"/>
      <c r="AP115" s="232"/>
      <c r="AQ115" s="232"/>
      <c r="AR115" s="232"/>
      <c r="AS115" s="232"/>
      <c r="AT115" s="232"/>
      <c r="AU115" s="232"/>
      <c r="AV115" s="232"/>
    </row>
    <row r="116" spans="1:48" s="248" customFormat="1" ht="15.75">
      <c r="A116" s="244" t="s">
        <v>9</v>
      </c>
      <c r="B116" s="245">
        <v>539.97</v>
      </c>
      <c r="C116" s="216">
        <v>141000220</v>
      </c>
      <c r="D116" s="217">
        <v>45130</v>
      </c>
      <c r="E116" s="246">
        <v>3869</v>
      </c>
      <c r="F116" s="247">
        <v>2257</v>
      </c>
      <c r="G116" s="203"/>
      <c r="H116" s="232"/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2"/>
      <c r="AI116" s="232"/>
      <c r="AJ116" s="232"/>
      <c r="AK116" s="232"/>
      <c r="AL116" s="232"/>
      <c r="AM116" s="232"/>
      <c r="AN116" s="232"/>
      <c r="AO116" s="232"/>
      <c r="AP116" s="232"/>
      <c r="AQ116" s="232"/>
      <c r="AR116" s="232"/>
      <c r="AS116" s="232"/>
      <c r="AT116" s="232"/>
      <c r="AU116" s="232"/>
      <c r="AV116" s="232"/>
    </row>
    <row r="117" spans="1:48" s="248" customFormat="1" ht="15.75">
      <c r="A117" s="244" t="s">
        <v>13</v>
      </c>
      <c r="B117" s="245">
        <v>3846.75</v>
      </c>
      <c r="C117" s="216">
        <v>162002269</v>
      </c>
      <c r="D117" s="217">
        <v>45130</v>
      </c>
      <c r="E117" s="246">
        <v>4006</v>
      </c>
      <c r="F117" s="247">
        <v>2250</v>
      </c>
      <c r="G117" s="203"/>
      <c r="H117" s="232"/>
      <c r="I117" s="232"/>
      <c r="J117" s="232"/>
      <c r="K117" s="232"/>
      <c r="L117" s="232"/>
      <c r="M117" s="232"/>
      <c r="N117" s="232"/>
      <c r="O117" s="232"/>
      <c r="P117" s="232"/>
      <c r="Q117" s="232"/>
      <c r="R117" s="232"/>
      <c r="S117" s="232"/>
      <c r="T117" s="232"/>
      <c r="U117" s="232"/>
      <c r="V117" s="232"/>
      <c r="W117" s="232"/>
      <c r="X117" s="232"/>
      <c r="Y117" s="232"/>
      <c r="Z117" s="232"/>
      <c r="AA117" s="232"/>
      <c r="AB117" s="232"/>
      <c r="AC117" s="232"/>
      <c r="AD117" s="232"/>
      <c r="AE117" s="232"/>
      <c r="AF117" s="232"/>
      <c r="AG117" s="232"/>
      <c r="AH117" s="232"/>
      <c r="AI117" s="232"/>
      <c r="AJ117" s="232"/>
      <c r="AK117" s="232"/>
      <c r="AL117" s="232"/>
      <c r="AM117" s="232"/>
      <c r="AN117" s="232"/>
      <c r="AO117" s="232"/>
      <c r="AP117" s="232"/>
      <c r="AQ117" s="232"/>
      <c r="AR117" s="232"/>
      <c r="AS117" s="232"/>
      <c r="AT117" s="232"/>
      <c r="AU117" s="232"/>
      <c r="AV117" s="232"/>
    </row>
    <row r="118" spans="1:48" s="248" customFormat="1" ht="15.75">
      <c r="A118" s="244" t="s">
        <v>24</v>
      </c>
      <c r="B118" s="245">
        <v>2833.2</v>
      </c>
      <c r="C118" s="216">
        <v>151000449</v>
      </c>
      <c r="D118" s="217">
        <v>45131</v>
      </c>
      <c r="E118" s="246">
        <v>4289</v>
      </c>
      <c r="F118" s="247">
        <v>4369</v>
      </c>
      <c r="G118" s="203"/>
      <c r="H118" s="232"/>
      <c r="I118" s="232"/>
      <c r="J118" s="232"/>
      <c r="K118" s="232"/>
      <c r="L118" s="232"/>
      <c r="M118" s="232"/>
      <c r="N118" s="232"/>
      <c r="O118" s="232"/>
      <c r="P118" s="232"/>
      <c r="Q118" s="232"/>
      <c r="R118" s="232"/>
      <c r="S118" s="232"/>
      <c r="T118" s="232"/>
      <c r="U118" s="232"/>
      <c r="V118" s="232"/>
      <c r="W118" s="232"/>
      <c r="X118" s="232"/>
      <c r="Y118" s="232"/>
      <c r="Z118" s="232"/>
      <c r="AA118" s="232"/>
      <c r="AB118" s="232"/>
      <c r="AC118" s="232"/>
      <c r="AD118" s="232"/>
      <c r="AE118" s="232"/>
      <c r="AF118" s="232"/>
      <c r="AG118" s="232"/>
      <c r="AH118" s="232"/>
      <c r="AI118" s="232"/>
      <c r="AJ118" s="232"/>
      <c r="AK118" s="232"/>
      <c r="AL118" s="232"/>
      <c r="AM118" s="232"/>
      <c r="AN118" s="232"/>
      <c r="AO118" s="232"/>
      <c r="AP118" s="232"/>
      <c r="AQ118" s="232"/>
      <c r="AR118" s="232"/>
      <c r="AS118" s="232"/>
      <c r="AT118" s="232"/>
      <c r="AU118" s="232"/>
      <c r="AV118" s="232"/>
    </row>
    <row r="119" spans="1:48" s="248" customFormat="1" ht="15.75">
      <c r="A119" s="244" t="s">
        <v>25</v>
      </c>
      <c r="B119" s="245">
        <v>998.2</v>
      </c>
      <c r="C119" s="216">
        <v>151000449</v>
      </c>
      <c r="D119" s="217">
        <v>45131</v>
      </c>
      <c r="E119" s="246">
        <v>4243</v>
      </c>
      <c r="F119" s="247">
        <v>3859</v>
      </c>
      <c r="G119" s="203"/>
      <c r="H119" s="232"/>
      <c r="I119" s="232"/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232"/>
      <c r="AI119" s="232"/>
      <c r="AJ119" s="232"/>
      <c r="AK119" s="232"/>
      <c r="AL119" s="232"/>
      <c r="AM119" s="232"/>
      <c r="AN119" s="232"/>
      <c r="AO119" s="232"/>
      <c r="AP119" s="232"/>
      <c r="AQ119" s="232"/>
      <c r="AR119" s="232"/>
      <c r="AS119" s="232"/>
      <c r="AT119" s="232"/>
      <c r="AU119" s="232"/>
      <c r="AV119" s="232"/>
    </row>
    <row r="120" spans="1:48" s="248" customFormat="1" ht="15.75">
      <c r="A120" s="244" t="s">
        <v>33</v>
      </c>
      <c r="B120" s="245">
        <v>3864.35</v>
      </c>
      <c r="C120" s="216">
        <v>162000249</v>
      </c>
      <c r="D120" s="217">
        <v>45130</v>
      </c>
      <c r="E120" s="246">
        <v>4416</v>
      </c>
      <c r="F120" s="247">
        <v>5005</v>
      </c>
      <c r="G120" s="203"/>
      <c r="H120" s="232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232"/>
      <c r="AI120" s="232"/>
      <c r="AJ120" s="232"/>
      <c r="AK120" s="23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  <c r="AV120" s="232"/>
    </row>
    <row r="121" spans="1:48" s="248" customFormat="1" ht="15.75">
      <c r="A121" s="244" t="s">
        <v>54</v>
      </c>
      <c r="B121" s="215">
        <v>3822.3</v>
      </c>
      <c r="C121" s="216">
        <v>162002271</v>
      </c>
      <c r="D121" s="217">
        <v>45131</v>
      </c>
      <c r="E121" s="246">
        <v>4048</v>
      </c>
      <c r="F121" s="247">
        <v>2012</v>
      </c>
      <c r="G121" s="203"/>
      <c r="H121" s="232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232"/>
      <c r="AI121" s="232"/>
      <c r="AJ121" s="232"/>
      <c r="AK121" s="232"/>
      <c r="AL121" s="232"/>
      <c r="AM121" s="232"/>
      <c r="AN121" s="232"/>
      <c r="AO121" s="232"/>
      <c r="AP121" s="232"/>
      <c r="AQ121" s="232"/>
      <c r="AR121" s="232"/>
      <c r="AS121" s="232"/>
      <c r="AT121" s="232"/>
      <c r="AU121" s="232"/>
      <c r="AV121" s="232"/>
    </row>
    <row r="122" spans="1:48" s="248" customFormat="1" ht="15.75">
      <c r="A122" s="244" t="s">
        <v>24</v>
      </c>
      <c r="B122" s="245">
        <v>1220.7</v>
      </c>
      <c r="C122" s="216">
        <v>151000450</v>
      </c>
      <c r="D122" s="217">
        <v>45132</v>
      </c>
      <c r="E122" s="246">
        <v>4154</v>
      </c>
      <c r="F122" s="247">
        <v>3950</v>
      </c>
      <c r="G122" s="203"/>
      <c r="H122" s="232"/>
      <c r="I122" s="232"/>
      <c r="J122" s="232"/>
      <c r="K122" s="232"/>
      <c r="L122" s="232"/>
      <c r="M122" s="232"/>
      <c r="N122" s="232"/>
      <c r="O122" s="232"/>
      <c r="P122" s="232"/>
      <c r="Q122" s="232"/>
      <c r="R122" s="232"/>
      <c r="S122" s="232"/>
      <c r="T122" s="232"/>
      <c r="U122" s="232"/>
      <c r="V122" s="232"/>
      <c r="W122" s="232"/>
      <c r="X122" s="232"/>
      <c r="Y122" s="232"/>
      <c r="Z122" s="232"/>
      <c r="AA122" s="232"/>
      <c r="AB122" s="232"/>
      <c r="AC122" s="232"/>
      <c r="AD122" s="232"/>
      <c r="AE122" s="232"/>
      <c r="AF122" s="232"/>
      <c r="AG122" s="232"/>
      <c r="AH122" s="232"/>
      <c r="AI122" s="232"/>
      <c r="AJ122" s="232"/>
      <c r="AK122" s="232"/>
      <c r="AL122" s="232"/>
      <c r="AM122" s="232"/>
      <c r="AN122" s="232"/>
      <c r="AO122" s="232"/>
      <c r="AP122" s="232"/>
      <c r="AQ122" s="232"/>
      <c r="AR122" s="232"/>
      <c r="AS122" s="232"/>
      <c r="AT122" s="232"/>
      <c r="AU122" s="232"/>
      <c r="AV122" s="232"/>
    </row>
    <row r="123" spans="1:48" s="248" customFormat="1" ht="15.75">
      <c r="A123" s="244" t="s">
        <v>25</v>
      </c>
      <c r="B123" s="245">
        <v>1658.61</v>
      </c>
      <c r="C123" s="216">
        <v>151000450</v>
      </c>
      <c r="D123" s="217">
        <v>45132</v>
      </c>
      <c r="E123" s="246">
        <v>3746</v>
      </c>
      <c r="F123" s="247">
        <v>3949</v>
      </c>
      <c r="G123" s="203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  <c r="AD123" s="232"/>
      <c r="AE123" s="232"/>
      <c r="AF123" s="232"/>
      <c r="AG123" s="232"/>
      <c r="AH123" s="232"/>
      <c r="AI123" s="232"/>
      <c r="AJ123" s="232"/>
      <c r="AK123" s="232"/>
      <c r="AL123" s="232"/>
      <c r="AM123" s="232"/>
      <c r="AN123" s="232"/>
      <c r="AO123" s="232"/>
      <c r="AP123" s="232"/>
      <c r="AQ123" s="232"/>
      <c r="AR123" s="232"/>
      <c r="AS123" s="232"/>
      <c r="AT123" s="232"/>
      <c r="AU123" s="232"/>
      <c r="AV123" s="232"/>
    </row>
    <row r="124" spans="1:48" s="248" customFormat="1" ht="15.75">
      <c r="A124" s="244" t="s">
        <v>9</v>
      </c>
      <c r="B124" s="245">
        <v>984.49</v>
      </c>
      <c r="C124" s="216">
        <v>151000450</v>
      </c>
      <c r="D124" s="217">
        <v>45132</v>
      </c>
      <c r="E124" s="246">
        <v>3771</v>
      </c>
      <c r="F124" s="247">
        <v>4078</v>
      </c>
      <c r="G124" s="203"/>
      <c r="H124" s="232"/>
      <c r="I124" s="232"/>
      <c r="J124" s="232"/>
      <c r="K124" s="232"/>
      <c r="L124" s="232"/>
      <c r="M124" s="232"/>
      <c r="N124" s="232"/>
      <c r="O124" s="232"/>
      <c r="P124" s="232"/>
      <c r="Q124" s="232"/>
      <c r="R124" s="232"/>
      <c r="S124" s="232"/>
      <c r="T124" s="232"/>
      <c r="U124" s="232"/>
      <c r="V124" s="232"/>
      <c r="W124" s="232"/>
      <c r="X124" s="232"/>
      <c r="Y124" s="232"/>
      <c r="Z124" s="232"/>
      <c r="AA124" s="232"/>
      <c r="AB124" s="232"/>
      <c r="AC124" s="232"/>
      <c r="AD124" s="232"/>
      <c r="AE124" s="232"/>
      <c r="AF124" s="232"/>
      <c r="AG124" s="232"/>
      <c r="AH124" s="232"/>
      <c r="AI124" s="232"/>
      <c r="AJ124" s="232"/>
      <c r="AK124" s="232"/>
      <c r="AL124" s="232"/>
      <c r="AM124" s="232"/>
      <c r="AN124" s="232"/>
      <c r="AO124" s="232"/>
      <c r="AP124" s="232"/>
      <c r="AQ124" s="232"/>
      <c r="AR124" s="232"/>
      <c r="AS124" s="232"/>
      <c r="AT124" s="232"/>
      <c r="AU124" s="232"/>
      <c r="AV124" s="232"/>
    </row>
    <row r="125" spans="1:48" s="248" customFormat="1" ht="30">
      <c r="A125" s="244" t="s">
        <v>8</v>
      </c>
      <c r="B125" s="245">
        <v>3264.54</v>
      </c>
      <c r="C125" s="216">
        <v>162002273</v>
      </c>
      <c r="D125" s="217">
        <v>45132</v>
      </c>
      <c r="E125" s="246">
        <v>3902</v>
      </c>
      <c r="F125" s="247">
        <v>2267</v>
      </c>
      <c r="G125" s="203"/>
      <c r="H125" s="232"/>
      <c r="I125" s="232"/>
      <c r="J125" s="232"/>
      <c r="K125" s="232"/>
      <c r="L125" s="232"/>
      <c r="M125" s="232"/>
      <c r="N125" s="232"/>
      <c r="O125" s="232"/>
      <c r="P125" s="232"/>
      <c r="Q125" s="232"/>
      <c r="R125" s="232"/>
      <c r="S125" s="232"/>
      <c r="T125" s="232"/>
      <c r="U125" s="232"/>
      <c r="V125" s="232"/>
      <c r="W125" s="232"/>
      <c r="X125" s="232"/>
      <c r="Y125" s="232"/>
      <c r="Z125" s="232"/>
      <c r="AA125" s="232"/>
      <c r="AB125" s="232"/>
      <c r="AC125" s="232"/>
      <c r="AD125" s="232"/>
      <c r="AE125" s="232"/>
      <c r="AF125" s="232"/>
      <c r="AG125" s="232"/>
      <c r="AH125" s="232"/>
      <c r="AI125" s="232"/>
      <c r="AJ125" s="232"/>
      <c r="AK125" s="232"/>
      <c r="AL125" s="232"/>
      <c r="AM125" s="232"/>
      <c r="AN125" s="232"/>
      <c r="AO125" s="232"/>
      <c r="AP125" s="232"/>
      <c r="AQ125" s="232"/>
      <c r="AR125" s="232"/>
      <c r="AS125" s="232"/>
      <c r="AT125" s="232"/>
      <c r="AU125" s="232"/>
      <c r="AV125" s="232"/>
    </row>
    <row r="126" spans="1:48" s="248" customFormat="1" ht="15.75">
      <c r="A126" s="244" t="s">
        <v>14</v>
      </c>
      <c r="B126" s="245">
        <v>645.76</v>
      </c>
      <c r="C126" s="216">
        <v>162002273</v>
      </c>
      <c r="D126" s="217">
        <v>45132</v>
      </c>
      <c r="E126" s="246">
        <v>3914</v>
      </c>
      <c r="F126" s="247">
        <v>4239</v>
      </c>
      <c r="G126" s="203"/>
      <c r="H126" s="232"/>
      <c r="I126" s="232"/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2"/>
      <c r="X126" s="232"/>
      <c r="Y126" s="232"/>
      <c r="Z126" s="232"/>
      <c r="AA126" s="232"/>
      <c r="AB126" s="232"/>
      <c r="AC126" s="232"/>
      <c r="AD126" s="232"/>
      <c r="AE126" s="232"/>
      <c r="AF126" s="232"/>
      <c r="AG126" s="232"/>
      <c r="AH126" s="232"/>
      <c r="AI126" s="232"/>
      <c r="AJ126" s="232"/>
      <c r="AK126" s="232"/>
      <c r="AL126" s="232"/>
      <c r="AM126" s="232"/>
      <c r="AN126" s="232"/>
      <c r="AO126" s="232"/>
      <c r="AP126" s="232"/>
      <c r="AQ126" s="232"/>
      <c r="AR126" s="232"/>
      <c r="AS126" s="232"/>
      <c r="AT126" s="232"/>
      <c r="AU126" s="232"/>
      <c r="AV126" s="232"/>
    </row>
    <row r="127" spans="1:48" s="248" customFormat="1" ht="30">
      <c r="A127" s="244" t="s">
        <v>8</v>
      </c>
      <c r="B127" s="245">
        <v>1885.92</v>
      </c>
      <c r="C127" s="216">
        <v>162002275</v>
      </c>
      <c r="D127" s="217">
        <v>45133</v>
      </c>
      <c r="E127" s="246">
        <v>3580</v>
      </c>
      <c r="F127" s="247">
        <v>2596</v>
      </c>
      <c r="G127" s="203"/>
      <c r="H127" s="232"/>
      <c r="I127" s="232"/>
      <c r="J127" s="232"/>
      <c r="K127" s="232"/>
      <c r="L127" s="232"/>
      <c r="M127" s="232"/>
      <c r="N127" s="232"/>
      <c r="O127" s="232"/>
      <c r="P127" s="232"/>
      <c r="Q127" s="232"/>
      <c r="R127" s="232"/>
      <c r="S127" s="232"/>
      <c r="T127" s="232"/>
      <c r="U127" s="232"/>
      <c r="V127" s="232"/>
      <c r="W127" s="232"/>
      <c r="X127" s="232"/>
      <c r="Y127" s="232"/>
      <c r="Z127" s="232"/>
      <c r="AA127" s="232"/>
      <c r="AB127" s="232"/>
      <c r="AC127" s="232"/>
      <c r="AD127" s="232"/>
      <c r="AE127" s="232"/>
      <c r="AF127" s="232"/>
      <c r="AG127" s="232"/>
      <c r="AH127" s="232"/>
      <c r="AI127" s="232"/>
      <c r="AJ127" s="232"/>
      <c r="AK127" s="232"/>
      <c r="AL127" s="232"/>
      <c r="AM127" s="232"/>
      <c r="AN127" s="232"/>
      <c r="AO127" s="232"/>
      <c r="AP127" s="232"/>
      <c r="AQ127" s="232"/>
      <c r="AR127" s="232"/>
      <c r="AS127" s="232"/>
      <c r="AT127" s="232"/>
      <c r="AU127" s="232"/>
      <c r="AV127" s="232"/>
    </row>
    <row r="128" spans="1:48" s="248" customFormat="1" ht="15.75">
      <c r="A128" s="244" t="s">
        <v>14</v>
      </c>
      <c r="B128" s="215">
        <v>2043.63</v>
      </c>
      <c r="C128" s="216">
        <v>162002275</v>
      </c>
      <c r="D128" s="217">
        <v>45133</v>
      </c>
      <c r="E128" s="246">
        <v>4819</v>
      </c>
      <c r="F128" s="247">
        <v>2346</v>
      </c>
      <c r="G128" s="203"/>
      <c r="H128" s="232"/>
      <c r="I128" s="232"/>
      <c r="J128" s="232"/>
      <c r="K128" s="232"/>
      <c r="L128" s="232"/>
      <c r="M128" s="232"/>
      <c r="N128" s="232"/>
      <c r="O128" s="232"/>
      <c r="P128" s="232"/>
      <c r="Q128" s="232"/>
      <c r="R128" s="232"/>
      <c r="S128" s="232"/>
      <c r="T128" s="232"/>
      <c r="U128" s="232"/>
      <c r="V128" s="232"/>
      <c r="W128" s="232"/>
      <c r="X128" s="232"/>
      <c r="Y128" s="232"/>
      <c r="Z128" s="232"/>
      <c r="AA128" s="232"/>
      <c r="AB128" s="232"/>
      <c r="AC128" s="232"/>
      <c r="AD128" s="232"/>
      <c r="AE128" s="232"/>
      <c r="AF128" s="232"/>
      <c r="AG128" s="232"/>
      <c r="AH128" s="232"/>
      <c r="AI128" s="232"/>
      <c r="AJ128" s="232"/>
      <c r="AK128" s="232"/>
      <c r="AL128" s="232"/>
      <c r="AM128" s="232"/>
      <c r="AN128" s="232"/>
      <c r="AO128" s="232"/>
      <c r="AP128" s="232"/>
      <c r="AQ128" s="232"/>
      <c r="AR128" s="232"/>
      <c r="AS128" s="232"/>
      <c r="AT128" s="232"/>
      <c r="AU128" s="232"/>
      <c r="AV128" s="232"/>
    </row>
    <row r="129" spans="1:48" s="248" customFormat="1" ht="15.75">
      <c r="A129" s="244" t="s">
        <v>33</v>
      </c>
      <c r="B129" s="215">
        <v>3887.65</v>
      </c>
      <c r="C129" s="216">
        <v>162000250</v>
      </c>
      <c r="D129" s="217">
        <v>45133</v>
      </c>
      <c r="E129" s="246">
        <v>3814</v>
      </c>
      <c r="F129" s="247">
        <v>3548</v>
      </c>
      <c r="G129" s="203"/>
      <c r="H129" s="232"/>
      <c r="I129" s="232"/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2"/>
      <c r="X129" s="232"/>
      <c r="Y129" s="232"/>
      <c r="Z129" s="232"/>
      <c r="AA129" s="232"/>
      <c r="AB129" s="232"/>
      <c r="AC129" s="232"/>
      <c r="AD129" s="232"/>
      <c r="AE129" s="232"/>
      <c r="AF129" s="232"/>
      <c r="AG129" s="232"/>
      <c r="AH129" s="232"/>
      <c r="AI129" s="232"/>
      <c r="AJ129" s="232"/>
      <c r="AK129" s="232"/>
      <c r="AL129" s="232"/>
      <c r="AM129" s="232"/>
      <c r="AN129" s="232"/>
      <c r="AO129" s="232"/>
      <c r="AP129" s="232"/>
      <c r="AQ129" s="232"/>
      <c r="AR129" s="232"/>
      <c r="AS129" s="232"/>
      <c r="AT129" s="232"/>
      <c r="AU129" s="232"/>
      <c r="AV129" s="232"/>
    </row>
    <row r="130" spans="1:48" s="248" customFormat="1" ht="15.75">
      <c r="A130" s="244" t="s">
        <v>33</v>
      </c>
      <c r="B130" s="215">
        <v>3844.95</v>
      </c>
      <c r="C130" s="216">
        <v>162000251</v>
      </c>
      <c r="D130" s="217">
        <v>45135</v>
      </c>
      <c r="E130" s="246">
        <v>3737</v>
      </c>
      <c r="F130" s="247">
        <v>3667</v>
      </c>
      <c r="G130" s="203"/>
      <c r="H130" s="232"/>
      <c r="I130" s="232"/>
      <c r="J130" s="232"/>
      <c r="K130" s="232"/>
      <c r="L130" s="232"/>
      <c r="M130" s="232"/>
      <c r="N130" s="232"/>
      <c r="O130" s="232"/>
      <c r="P130" s="232"/>
      <c r="Q130" s="232"/>
      <c r="R130" s="232"/>
      <c r="S130" s="232"/>
      <c r="T130" s="232"/>
      <c r="U130" s="232"/>
      <c r="V130" s="232"/>
      <c r="W130" s="232"/>
      <c r="X130" s="232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32"/>
      <c r="AP130" s="232"/>
      <c r="AQ130" s="232"/>
      <c r="AR130" s="232"/>
      <c r="AS130" s="232"/>
      <c r="AT130" s="232"/>
      <c r="AU130" s="232"/>
      <c r="AV130" s="232"/>
    </row>
    <row r="131" spans="1:48" s="248" customFormat="1" ht="30">
      <c r="A131" s="244" t="s">
        <v>8</v>
      </c>
      <c r="B131" s="215">
        <v>1966.06</v>
      </c>
      <c r="C131" s="216">
        <v>162002278</v>
      </c>
      <c r="D131" s="217">
        <v>45135</v>
      </c>
      <c r="E131" s="246">
        <v>4041</v>
      </c>
      <c r="F131" s="247">
        <v>2192</v>
      </c>
      <c r="G131" s="203"/>
      <c r="H131" s="232"/>
      <c r="I131" s="232"/>
      <c r="J131" s="232"/>
      <c r="K131" s="232"/>
      <c r="L131" s="232"/>
      <c r="M131" s="232"/>
      <c r="N131" s="232"/>
      <c r="O131" s="232"/>
      <c r="P131" s="232"/>
      <c r="Q131" s="232"/>
      <c r="R131" s="232"/>
      <c r="S131" s="232"/>
      <c r="T131" s="232"/>
      <c r="U131" s="232"/>
      <c r="V131" s="232"/>
      <c r="W131" s="232"/>
      <c r="X131" s="232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32"/>
      <c r="AP131" s="232"/>
      <c r="AQ131" s="232"/>
      <c r="AR131" s="232"/>
      <c r="AS131" s="232"/>
      <c r="AT131" s="232"/>
      <c r="AU131" s="232"/>
      <c r="AV131" s="232"/>
    </row>
    <row r="132" spans="1:48" s="248" customFormat="1" ht="15.75">
      <c r="A132" s="244" t="s">
        <v>13</v>
      </c>
      <c r="B132" s="245">
        <v>2032.19</v>
      </c>
      <c r="C132" s="216">
        <v>162002278</v>
      </c>
      <c r="D132" s="217">
        <v>45135</v>
      </c>
      <c r="E132" s="246">
        <v>3193</v>
      </c>
      <c r="F132" s="247">
        <v>2459</v>
      </c>
      <c r="G132" s="203"/>
      <c r="H132" s="232"/>
      <c r="I132" s="232"/>
      <c r="J132" s="232"/>
      <c r="K132" s="232"/>
      <c r="L132" s="232"/>
      <c r="M132" s="232"/>
      <c r="N132" s="232"/>
      <c r="O132" s="232"/>
      <c r="P132" s="232"/>
      <c r="Q132" s="232"/>
      <c r="R132" s="232"/>
      <c r="S132" s="232"/>
      <c r="T132" s="232"/>
      <c r="U132" s="232"/>
      <c r="V132" s="232"/>
      <c r="W132" s="232"/>
      <c r="X132" s="232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32"/>
      <c r="AP132" s="232"/>
      <c r="AQ132" s="232"/>
      <c r="AR132" s="232"/>
      <c r="AS132" s="232"/>
      <c r="AT132" s="232"/>
      <c r="AU132" s="232"/>
      <c r="AV132" s="232"/>
    </row>
    <row r="133" spans="1:48" s="248" customFormat="1" ht="15.75">
      <c r="A133" s="244" t="s">
        <v>68</v>
      </c>
      <c r="B133" s="245">
        <v>3927.7</v>
      </c>
      <c r="C133" s="216">
        <v>161015364</v>
      </c>
      <c r="D133" s="217">
        <v>45135</v>
      </c>
      <c r="E133" s="246">
        <v>3672</v>
      </c>
      <c r="F133" s="247">
        <v>2951</v>
      </c>
      <c r="G133" s="203"/>
      <c r="H133" s="232"/>
      <c r="I133" s="232"/>
      <c r="J133" s="232"/>
      <c r="K133" s="232"/>
      <c r="L133" s="232"/>
      <c r="M133" s="232"/>
      <c r="N133" s="232"/>
      <c r="O133" s="232"/>
      <c r="P133" s="232"/>
      <c r="Q133" s="232"/>
      <c r="R133" s="232"/>
      <c r="S133" s="232"/>
      <c r="T133" s="232"/>
      <c r="U133" s="232"/>
      <c r="V133" s="232"/>
      <c r="W133" s="232"/>
      <c r="X133" s="232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32"/>
      <c r="AP133" s="232"/>
      <c r="AQ133" s="232"/>
      <c r="AR133" s="232"/>
      <c r="AS133" s="232"/>
      <c r="AT133" s="232"/>
      <c r="AU133" s="232"/>
      <c r="AV133" s="232"/>
    </row>
    <row r="134" spans="1:48" s="248" customFormat="1" ht="15.75">
      <c r="A134" s="244" t="s">
        <v>27</v>
      </c>
      <c r="B134" s="245">
        <v>737.42</v>
      </c>
      <c r="C134" s="216">
        <v>161001806</v>
      </c>
      <c r="D134" s="217">
        <v>45136</v>
      </c>
      <c r="E134" s="246">
        <v>4914</v>
      </c>
      <c r="F134" s="247">
        <v>4268</v>
      </c>
      <c r="G134" s="203"/>
      <c r="H134" s="232"/>
      <c r="I134" s="232"/>
      <c r="J134" s="232"/>
      <c r="K134" s="232"/>
      <c r="L134" s="232"/>
      <c r="M134" s="232"/>
      <c r="N134" s="232"/>
      <c r="O134" s="232"/>
      <c r="P134" s="232"/>
      <c r="Q134" s="232"/>
      <c r="R134" s="232"/>
      <c r="S134" s="232"/>
      <c r="T134" s="232"/>
      <c r="U134" s="232"/>
      <c r="V134" s="232"/>
      <c r="W134" s="232"/>
      <c r="X134" s="232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32"/>
      <c r="AP134" s="232"/>
      <c r="AQ134" s="232"/>
      <c r="AR134" s="232"/>
      <c r="AS134" s="232"/>
      <c r="AT134" s="232"/>
      <c r="AU134" s="232"/>
      <c r="AV134" s="232"/>
    </row>
    <row r="135" spans="1:48" s="248" customFormat="1" ht="15.75">
      <c r="A135" s="244" t="s">
        <v>34</v>
      </c>
      <c r="B135" s="249">
        <v>1694.45</v>
      </c>
      <c r="C135" s="216">
        <v>161001806</v>
      </c>
      <c r="D135" s="217">
        <v>45136</v>
      </c>
      <c r="E135" s="246">
        <v>4914</v>
      </c>
      <c r="F135" s="247">
        <v>4268</v>
      </c>
      <c r="G135" s="203"/>
      <c r="H135" s="232"/>
      <c r="I135" s="232"/>
      <c r="J135" s="232"/>
      <c r="K135" s="232"/>
      <c r="L135" s="232"/>
      <c r="M135" s="232"/>
      <c r="N135" s="232"/>
      <c r="O135" s="232"/>
      <c r="P135" s="232"/>
      <c r="Q135" s="232"/>
      <c r="R135" s="232"/>
      <c r="S135" s="232"/>
      <c r="T135" s="232"/>
      <c r="U135" s="232"/>
      <c r="V135" s="232"/>
      <c r="W135" s="232"/>
      <c r="X135" s="232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32"/>
      <c r="AP135" s="232"/>
      <c r="AQ135" s="232"/>
      <c r="AR135" s="232"/>
      <c r="AS135" s="232"/>
      <c r="AT135" s="232"/>
      <c r="AU135" s="232"/>
      <c r="AV135" s="232"/>
    </row>
    <row r="136" spans="1:48" s="248" customFormat="1" ht="15.75">
      <c r="A136" s="244" t="s">
        <v>28</v>
      </c>
      <c r="B136" s="249">
        <v>1318.18</v>
      </c>
      <c r="C136" s="216">
        <v>161001806</v>
      </c>
      <c r="D136" s="217">
        <v>45136</v>
      </c>
      <c r="E136" s="246">
        <v>4914</v>
      </c>
      <c r="F136" s="247">
        <v>4268</v>
      </c>
      <c r="G136" s="203"/>
      <c r="H136" s="232"/>
      <c r="I136" s="232"/>
      <c r="J136" s="232"/>
      <c r="K136" s="232"/>
      <c r="L136" s="232"/>
      <c r="M136" s="232"/>
      <c r="N136" s="232"/>
      <c r="O136" s="232"/>
      <c r="P136" s="232"/>
      <c r="Q136" s="232"/>
      <c r="R136" s="232"/>
      <c r="S136" s="232"/>
      <c r="T136" s="232"/>
      <c r="U136" s="232"/>
      <c r="V136" s="232"/>
      <c r="W136" s="232"/>
      <c r="X136" s="232"/>
      <c r="Y136" s="232"/>
      <c r="Z136" s="232"/>
      <c r="AA136" s="232"/>
      <c r="AB136" s="232"/>
      <c r="AC136" s="232"/>
      <c r="AD136" s="232"/>
      <c r="AE136" s="232"/>
      <c r="AF136" s="232"/>
      <c r="AG136" s="232"/>
      <c r="AH136" s="232"/>
      <c r="AI136" s="232"/>
      <c r="AJ136" s="232"/>
      <c r="AK136" s="232"/>
      <c r="AL136" s="232"/>
      <c r="AM136" s="232"/>
      <c r="AN136" s="232"/>
      <c r="AO136" s="232"/>
      <c r="AP136" s="232"/>
      <c r="AQ136" s="232"/>
      <c r="AR136" s="232"/>
      <c r="AS136" s="232"/>
      <c r="AT136" s="232"/>
      <c r="AU136" s="232"/>
      <c r="AV136" s="232"/>
    </row>
    <row r="137" spans="1:48" s="248" customFormat="1" ht="15.75">
      <c r="A137" s="244" t="s">
        <v>24</v>
      </c>
      <c r="B137" s="245">
        <v>3329.35</v>
      </c>
      <c r="C137" s="216">
        <v>151000453</v>
      </c>
      <c r="D137" s="217">
        <v>45136</v>
      </c>
      <c r="E137" s="246">
        <v>4674</v>
      </c>
      <c r="F137" s="247">
        <v>3834</v>
      </c>
      <c r="G137" s="203"/>
      <c r="H137" s="232"/>
      <c r="I137" s="232"/>
      <c r="J137" s="232"/>
      <c r="K137" s="232"/>
      <c r="L137" s="232"/>
      <c r="M137" s="232"/>
      <c r="N137" s="232"/>
      <c r="O137" s="232"/>
      <c r="P137" s="232"/>
      <c r="Q137" s="232"/>
      <c r="R137" s="232"/>
      <c r="S137" s="232"/>
      <c r="T137" s="232"/>
      <c r="U137" s="232"/>
      <c r="V137" s="232"/>
      <c r="W137" s="232"/>
      <c r="X137" s="232"/>
      <c r="Y137" s="232"/>
      <c r="Z137" s="232"/>
      <c r="AA137" s="232"/>
      <c r="AB137" s="232"/>
      <c r="AC137" s="232"/>
      <c r="AD137" s="232"/>
      <c r="AE137" s="232"/>
      <c r="AF137" s="232"/>
      <c r="AG137" s="232"/>
      <c r="AH137" s="232"/>
      <c r="AI137" s="232"/>
      <c r="AJ137" s="232"/>
      <c r="AK137" s="232"/>
      <c r="AL137" s="232"/>
      <c r="AM137" s="232"/>
      <c r="AN137" s="232"/>
      <c r="AO137" s="232"/>
      <c r="AP137" s="232"/>
      <c r="AQ137" s="232"/>
      <c r="AR137" s="232"/>
      <c r="AS137" s="232"/>
      <c r="AT137" s="232"/>
      <c r="AU137" s="232"/>
      <c r="AV137" s="232"/>
    </row>
    <row r="138" spans="1:48" s="248" customFormat="1" ht="15.75">
      <c r="A138" s="244" t="s">
        <v>25</v>
      </c>
      <c r="B138" s="245">
        <v>540.29999999999995</v>
      </c>
      <c r="C138" s="216">
        <v>151000453</v>
      </c>
      <c r="D138" s="217">
        <v>45136</v>
      </c>
      <c r="E138" s="246">
        <v>4428</v>
      </c>
      <c r="F138" s="247">
        <v>3686</v>
      </c>
      <c r="G138" s="203"/>
      <c r="H138" s="232"/>
      <c r="I138" s="232"/>
      <c r="J138" s="232"/>
      <c r="K138" s="232"/>
      <c r="L138" s="232"/>
      <c r="M138" s="232"/>
      <c r="N138" s="232"/>
      <c r="O138" s="232"/>
      <c r="P138" s="232"/>
      <c r="Q138" s="232"/>
      <c r="R138" s="232"/>
      <c r="S138" s="232"/>
      <c r="T138" s="232"/>
      <c r="U138" s="232"/>
      <c r="V138" s="232"/>
      <c r="W138" s="232"/>
      <c r="X138" s="232"/>
      <c r="Y138" s="232"/>
      <c r="Z138" s="232"/>
      <c r="AA138" s="232"/>
      <c r="AB138" s="232"/>
      <c r="AC138" s="232"/>
      <c r="AD138" s="232"/>
      <c r="AE138" s="232"/>
      <c r="AF138" s="232"/>
      <c r="AG138" s="232"/>
      <c r="AH138" s="232"/>
      <c r="AI138" s="232"/>
      <c r="AJ138" s="232"/>
      <c r="AK138" s="232"/>
      <c r="AL138" s="232"/>
      <c r="AM138" s="232"/>
      <c r="AN138" s="232"/>
      <c r="AO138" s="232"/>
      <c r="AP138" s="232"/>
      <c r="AQ138" s="232"/>
      <c r="AR138" s="232"/>
      <c r="AS138" s="232"/>
      <c r="AT138" s="232"/>
      <c r="AU138" s="232"/>
      <c r="AV138" s="232"/>
    </row>
    <row r="139" spans="1:48" s="248" customFormat="1" ht="15.75">
      <c r="A139" s="244" t="s">
        <v>54</v>
      </c>
      <c r="B139" s="245">
        <v>1881.56</v>
      </c>
      <c r="C139" s="216">
        <v>162002281</v>
      </c>
      <c r="D139" s="217">
        <v>45136</v>
      </c>
      <c r="E139" s="246">
        <v>4042</v>
      </c>
      <c r="F139" s="247">
        <v>1907</v>
      </c>
      <c r="G139" s="203"/>
      <c r="H139" s="232"/>
      <c r="I139" s="232"/>
      <c r="J139" s="232"/>
      <c r="K139" s="232"/>
      <c r="L139" s="232"/>
      <c r="M139" s="232"/>
      <c r="N139" s="232"/>
      <c r="O139" s="232"/>
      <c r="P139" s="232"/>
      <c r="Q139" s="232"/>
      <c r="R139" s="232"/>
      <c r="S139" s="232"/>
      <c r="T139" s="232"/>
      <c r="U139" s="232"/>
      <c r="V139" s="232"/>
      <c r="W139" s="232"/>
      <c r="X139" s="232"/>
      <c r="Y139" s="232"/>
      <c r="Z139" s="232"/>
      <c r="AA139" s="232"/>
      <c r="AB139" s="232"/>
      <c r="AC139" s="232"/>
      <c r="AD139" s="232"/>
      <c r="AE139" s="232"/>
      <c r="AF139" s="232"/>
      <c r="AG139" s="232"/>
      <c r="AH139" s="232"/>
      <c r="AI139" s="232"/>
      <c r="AJ139" s="232"/>
      <c r="AK139" s="232"/>
      <c r="AL139" s="232"/>
      <c r="AM139" s="232"/>
      <c r="AN139" s="232"/>
      <c r="AO139" s="232"/>
      <c r="AP139" s="232"/>
      <c r="AQ139" s="232"/>
      <c r="AR139" s="232"/>
      <c r="AS139" s="232"/>
      <c r="AT139" s="232"/>
      <c r="AU139" s="232"/>
      <c r="AV139" s="232"/>
    </row>
    <row r="140" spans="1:48" s="248" customFormat="1" ht="15.75">
      <c r="A140" s="244" t="s">
        <v>14</v>
      </c>
      <c r="B140" s="245">
        <v>2056.4899999999998</v>
      </c>
      <c r="C140" s="216">
        <v>162002281</v>
      </c>
      <c r="D140" s="217">
        <v>45136</v>
      </c>
      <c r="E140" s="246">
        <v>3902</v>
      </c>
      <c r="F140" s="247">
        <v>1902</v>
      </c>
      <c r="G140" s="203"/>
      <c r="H140" s="232"/>
      <c r="I140" s="232"/>
      <c r="J140" s="232"/>
      <c r="K140" s="232"/>
      <c r="L140" s="232"/>
      <c r="M140" s="232"/>
      <c r="N140" s="232"/>
      <c r="O140" s="232"/>
      <c r="P140" s="232"/>
      <c r="Q140" s="232"/>
      <c r="R140" s="232"/>
      <c r="S140" s="232"/>
      <c r="T140" s="232"/>
      <c r="U140" s="232"/>
      <c r="V140" s="232"/>
      <c r="W140" s="232"/>
      <c r="X140" s="232"/>
      <c r="Y140" s="232"/>
      <c r="Z140" s="232"/>
      <c r="AA140" s="232"/>
      <c r="AB140" s="232"/>
      <c r="AC140" s="232"/>
      <c r="AD140" s="232"/>
      <c r="AE140" s="232"/>
      <c r="AF140" s="232"/>
      <c r="AG140" s="232"/>
      <c r="AH140" s="232"/>
      <c r="AI140" s="232"/>
      <c r="AJ140" s="232"/>
      <c r="AK140" s="232"/>
      <c r="AL140" s="232"/>
      <c r="AM140" s="232"/>
      <c r="AN140" s="232"/>
      <c r="AO140" s="232"/>
      <c r="AP140" s="232"/>
      <c r="AQ140" s="232"/>
      <c r="AR140" s="232"/>
      <c r="AS140" s="232"/>
      <c r="AT140" s="232"/>
      <c r="AU140" s="232"/>
      <c r="AV140" s="232"/>
    </row>
    <row r="141" spans="1:48" s="248" customFormat="1" ht="15.75">
      <c r="A141" s="244" t="s">
        <v>68</v>
      </c>
      <c r="B141" s="245">
        <v>4020.95</v>
      </c>
      <c r="C141" s="216">
        <v>161015367</v>
      </c>
      <c r="D141" s="217">
        <v>45136</v>
      </c>
      <c r="E141" s="246">
        <v>3724</v>
      </c>
      <c r="F141" s="247">
        <v>3274</v>
      </c>
      <c r="G141" s="203"/>
      <c r="H141" s="232"/>
      <c r="I141" s="232"/>
      <c r="J141" s="232"/>
      <c r="K141" s="232"/>
      <c r="L141" s="232"/>
      <c r="M141" s="232"/>
      <c r="N141" s="232"/>
      <c r="O141" s="232"/>
      <c r="P141" s="232"/>
      <c r="Q141" s="232"/>
      <c r="R141" s="232"/>
      <c r="S141" s="232"/>
      <c r="T141" s="232"/>
      <c r="U141" s="232"/>
      <c r="V141" s="232"/>
      <c r="W141" s="232"/>
      <c r="X141" s="232"/>
      <c r="Y141" s="232"/>
      <c r="Z141" s="232"/>
      <c r="AA141" s="232"/>
      <c r="AB141" s="232"/>
      <c r="AC141" s="232"/>
      <c r="AD141" s="232"/>
      <c r="AE141" s="232"/>
      <c r="AF141" s="232"/>
      <c r="AG141" s="232"/>
      <c r="AH141" s="232"/>
      <c r="AI141" s="232"/>
      <c r="AJ141" s="232"/>
      <c r="AK141" s="232"/>
      <c r="AL141" s="232"/>
      <c r="AM141" s="232"/>
      <c r="AN141" s="232"/>
      <c r="AO141" s="232"/>
      <c r="AP141" s="232"/>
      <c r="AQ141" s="232"/>
      <c r="AR141" s="232"/>
      <c r="AS141" s="232"/>
      <c r="AT141" s="232"/>
      <c r="AU141" s="232"/>
      <c r="AV141" s="232"/>
    </row>
    <row r="142" spans="1:48" s="248" customFormat="1" ht="15.75">
      <c r="A142" s="244" t="s">
        <v>68</v>
      </c>
      <c r="B142" s="245">
        <v>3910.75</v>
      </c>
      <c r="C142" s="216">
        <v>161015369</v>
      </c>
      <c r="D142" s="217">
        <v>45137</v>
      </c>
      <c r="E142" s="246">
        <v>3926</v>
      </c>
      <c r="F142" s="247">
        <v>3173</v>
      </c>
      <c r="G142" s="203"/>
      <c r="H142" s="232"/>
      <c r="I142" s="232"/>
      <c r="J142" s="232"/>
      <c r="K142" s="232"/>
      <c r="L142" s="232"/>
      <c r="M142" s="232"/>
      <c r="N142" s="232"/>
      <c r="O142" s="232"/>
      <c r="P142" s="232"/>
      <c r="Q142" s="232"/>
      <c r="R142" s="232"/>
      <c r="S142" s="232"/>
      <c r="T142" s="232"/>
      <c r="U142" s="232"/>
      <c r="V142" s="232"/>
      <c r="W142" s="232"/>
      <c r="X142" s="232"/>
      <c r="Y142" s="232"/>
      <c r="Z142" s="232"/>
      <c r="AA142" s="232"/>
      <c r="AB142" s="232"/>
      <c r="AC142" s="232"/>
      <c r="AD142" s="232"/>
      <c r="AE142" s="232"/>
      <c r="AF142" s="232"/>
      <c r="AG142" s="232"/>
      <c r="AH142" s="232"/>
      <c r="AI142" s="232"/>
      <c r="AJ142" s="232"/>
      <c r="AK142" s="232"/>
      <c r="AL142" s="232"/>
      <c r="AM142" s="232"/>
      <c r="AN142" s="232"/>
      <c r="AO142" s="232"/>
      <c r="AP142" s="232"/>
      <c r="AQ142" s="232"/>
      <c r="AR142" s="232"/>
      <c r="AS142" s="232"/>
      <c r="AT142" s="232"/>
      <c r="AU142" s="232"/>
      <c r="AV142" s="232"/>
    </row>
    <row r="143" spans="1:48" s="248" customFormat="1" ht="30">
      <c r="A143" s="244" t="s">
        <v>8</v>
      </c>
      <c r="B143" s="245">
        <v>1869.19</v>
      </c>
      <c r="C143" s="216">
        <v>162002285</v>
      </c>
      <c r="D143" s="217">
        <v>45138</v>
      </c>
      <c r="E143" s="246">
        <v>4109</v>
      </c>
      <c r="F143" s="247">
        <v>2840</v>
      </c>
      <c r="G143" s="203"/>
      <c r="H143" s="232"/>
      <c r="I143" s="232"/>
      <c r="J143" s="232"/>
      <c r="K143" s="232"/>
      <c r="L143" s="232"/>
      <c r="M143" s="232"/>
      <c r="N143" s="232"/>
      <c r="O143" s="232"/>
      <c r="P143" s="232"/>
      <c r="Q143" s="232"/>
      <c r="R143" s="232"/>
      <c r="S143" s="232"/>
      <c r="T143" s="232"/>
      <c r="U143" s="232"/>
      <c r="V143" s="232"/>
      <c r="W143" s="232"/>
      <c r="X143" s="232"/>
      <c r="Y143" s="232"/>
      <c r="Z143" s="232"/>
      <c r="AA143" s="232"/>
      <c r="AB143" s="232"/>
      <c r="AC143" s="232"/>
      <c r="AD143" s="232"/>
      <c r="AE143" s="232"/>
      <c r="AF143" s="232"/>
      <c r="AG143" s="232"/>
      <c r="AH143" s="232"/>
      <c r="AI143" s="232"/>
      <c r="AJ143" s="232"/>
      <c r="AK143" s="232"/>
      <c r="AL143" s="232"/>
      <c r="AM143" s="232"/>
      <c r="AN143" s="232"/>
      <c r="AO143" s="232"/>
      <c r="AP143" s="232"/>
      <c r="AQ143" s="232"/>
      <c r="AR143" s="232"/>
      <c r="AS143" s="232"/>
      <c r="AT143" s="232"/>
      <c r="AU143" s="232"/>
      <c r="AV143" s="232"/>
    </row>
    <row r="144" spans="1:48" s="248" customFormat="1" ht="15.75">
      <c r="A144" s="244" t="s">
        <v>13</v>
      </c>
      <c r="B144" s="245">
        <v>2050.56</v>
      </c>
      <c r="C144" s="216">
        <v>162002285</v>
      </c>
      <c r="D144" s="217">
        <v>45138</v>
      </c>
      <c r="E144" s="246">
        <v>4614</v>
      </c>
      <c r="F144" s="247">
        <v>2123</v>
      </c>
      <c r="G144" s="203"/>
      <c r="H144" s="232"/>
      <c r="I144" s="232"/>
      <c r="J144" s="232"/>
      <c r="K144" s="232"/>
      <c r="L144" s="232"/>
      <c r="M144" s="232"/>
      <c r="N144" s="232"/>
      <c r="O144" s="232"/>
      <c r="P144" s="232"/>
      <c r="Q144" s="232"/>
      <c r="R144" s="232"/>
      <c r="S144" s="232"/>
      <c r="T144" s="232"/>
      <c r="U144" s="232"/>
      <c r="V144" s="232"/>
      <c r="W144" s="232"/>
      <c r="X144" s="232"/>
      <c r="Y144" s="232"/>
      <c r="Z144" s="232"/>
      <c r="AA144" s="232"/>
      <c r="AB144" s="232"/>
      <c r="AC144" s="232"/>
      <c r="AD144" s="232"/>
      <c r="AE144" s="232"/>
      <c r="AF144" s="232"/>
      <c r="AG144" s="232"/>
      <c r="AH144" s="232"/>
      <c r="AI144" s="232"/>
      <c r="AJ144" s="232"/>
      <c r="AK144" s="232"/>
      <c r="AL144" s="232"/>
      <c r="AM144" s="232"/>
      <c r="AN144" s="232"/>
      <c r="AO144" s="232"/>
      <c r="AP144" s="232"/>
      <c r="AQ144" s="232"/>
      <c r="AR144" s="232"/>
      <c r="AS144" s="232"/>
      <c r="AT144" s="232"/>
      <c r="AU144" s="232"/>
      <c r="AV144" s="232"/>
    </row>
    <row r="145" spans="1:48" s="248" customFormat="1" ht="15.75">
      <c r="A145" s="244" t="s">
        <v>100</v>
      </c>
      <c r="B145" s="245">
        <v>3625.05</v>
      </c>
      <c r="C145" s="216">
        <v>162000074</v>
      </c>
      <c r="D145" s="217">
        <v>45129</v>
      </c>
      <c r="E145" s="246">
        <v>3472</v>
      </c>
      <c r="F145" s="247">
        <v>2352</v>
      </c>
      <c r="G145" s="203"/>
      <c r="H145" s="232"/>
      <c r="I145" s="232"/>
      <c r="J145" s="232"/>
      <c r="K145" s="232"/>
      <c r="L145" s="232"/>
      <c r="M145" s="232"/>
      <c r="N145" s="232"/>
      <c r="O145" s="232"/>
      <c r="P145" s="232"/>
      <c r="Q145" s="232"/>
      <c r="R145" s="232"/>
      <c r="S145" s="232"/>
      <c r="T145" s="232"/>
      <c r="U145" s="232"/>
      <c r="V145" s="232"/>
      <c r="W145" s="232"/>
      <c r="X145" s="232"/>
      <c r="Y145" s="232"/>
      <c r="Z145" s="232"/>
      <c r="AA145" s="232"/>
      <c r="AB145" s="232"/>
      <c r="AC145" s="232"/>
      <c r="AD145" s="232"/>
      <c r="AE145" s="232"/>
      <c r="AF145" s="232"/>
      <c r="AG145" s="232"/>
      <c r="AH145" s="232"/>
      <c r="AI145" s="232"/>
      <c r="AJ145" s="232"/>
      <c r="AK145" s="232"/>
      <c r="AL145" s="232"/>
      <c r="AM145" s="232"/>
      <c r="AN145" s="232"/>
      <c r="AO145" s="232"/>
      <c r="AP145" s="232"/>
      <c r="AQ145" s="232"/>
      <c r="AR145" s="232"/>
      <c r="AS145" s="232"/>
      <c r="AT145" s="232"/>
      <c r="AU145" s="232"/>
      <c r="AV145" s="232"/>
    </row>
    <row r="146" spans="1:48" s="248" customFormat="1" ht="15.75">
      <c r="A146" s="244" t="s">
        <v>101</v>
      </c>
      <c r="B146" s="245">
        <v>3881.5</v>
      </c>
      <c r="C146" s="216">
        <v>451000002</v>
      </c>
      <c r="D146" s="217">
        <v>45118</v>
      </c>
      <c r="E146" s="250">
        <v>3821.8936772042075</v>
      </c>
      <c r="F146" s="247">
        <v>3717</v>
      </c>
      <c r="G146" s="203"/>
      <c r="H146" s="251"/>
      <c r="I146" s="232"/>
      <c r="J146" s="232"/>
      <c r="K146" s="232"/>
      <c r="L146" s="232"/>
      <c r="M146" s="232"/>
      <c r="N146" s="232"/>
      <c r="O146" s="232"/>
      <c r="P146" s="232"/>
      <c r="Q146" s="232"/>
      <c r="R146" s="232"/>
      <c r="S146" s="232"/>
      <c r="T146" s="232"/>
      <c r="U146" s="232"/>
      <c r="V146" s="232"/>
      <c r="W146" s="232"/>
      <c r="X146" s="232"/>
      <c r="Y146" s="232"/>
      <c r="Z146" s="232"/>
      <c r="AA146" s="232"/>
      <c r="AB146" s="232"/>
      <c r="AC146" s="232"/>
      <c r="AD146" s="232"/>
      <c r="AE146" s="232"/>
      <c r="AF146" s="232"/>
      <c r="AG146" s="232"/>
      <c r="AH146" s="232"/>
      <c r="AI146" s="232"/>
      <c r="AJ146" s="232"/>
      <c r="AK146" s="232"/>
      <c r="AL146" s="232"/>
      <c r="AM146" s="232"/>
      <c r="AN146" s="232"/>
      <c r="AO146" s="232"/>
      <c r="AP146" s="232"/>
      <c r="AQ146" s="232"/>
      <c r="AR146" s="232"/>
      <c r="AS146" s="232"/>
      <c r="AT146" s="232"/>
      <c r="AU146" s="232"/>
      <c r="AV146" s="232"/>
    </row>
    <row r="147" spans="1:48" s="248" customFormat="1" ht="15.75">
      <c r="A147" s="244" t="s">
        <v>101</v>
      </c>
      <c r="B147" s="245">
        <v>3828.5</v>
      </c>
      <c r="C147" s="216">
        <v>461000001</v>
      </c>
      <c r="D147" s="217">
        <v>45119</v>
      </c>
      <c r="E147" s="250">
        <v>3821.8936772042075</v>
      </c>
      <c r="F147" s="247">
        <v>3973</v>
      </c>
      <c r="G147" s="203"/>
      <c r="H147" s="251"/>
      <c r="I147" s="232"/>
      <c r="J147" s="232"/>
      <c r="K147" s="232"/>
      <c r="L147" s="232"/>
      <c r="M147" s="232"/>
      <c r="N147" s="232"/>
      <c r="O147" s="232"/>
      <c r="P147" s="232"/>
      <c r="Q147" s="232"/>
      <c r="R147" s="232"/>
      <c r="S147" s="232"/>
      <c r="T147" s="232"/>
      <c r="U147" s="232"/>
      <c r="V147" s="232"/>
      <c r="W147" s="232"/>
      <c r="X147" s="232"/>
      <c r="Y147" s="232"/>
      <c r="Z147" s="232"/>
      <c r="AA147" s="232"/>
      <c r="AB147" s="232"/>
      <c r="AC147" s="232"/>
      <c r="AD147" s="232"/>
      <c r="AE147" s="232"/>
      <c r="AF147" s="232"/>
      <c r="AG147" s="232"/>
      <c r="AH147" s="232"/>
      <c r="AI147" s="232"/>
      <c r="AJ147" s="232"/>
      <c r="AK147" s="232"/>
      <c r="AL147" s="232"/>
      <c r="AM147" s="232"/>
      <c r="AN147" s="232"/>
      <c r="AO147" s="232"/>
      <c r="AP147" s="232"/>
      <c r="AQ147" s="232"/>
      <c r="AR147" s="232"/>
      <c r="AS147" s="232"/>
      <c r="AT147" s="232"/>
      <c r="AU147" s="232"/>
      <c r="AV147" s="232"/>
    </row>
    <row r="148" spans="1:48" s="248" customFormat="1" ht="15.75">
      <c r="A148" s="244" t="s">
        <v>101</v>
      </c>
      <c r="B148" s="245">
        <v>3945.6</v>
      </c>
      <c r="C148" s="216">
        <v>461000002</v>
      </c>
      <c r="D148" s="217">
        <v>45120</v>
      </c>
      <c r="E148" s="250">
        <v>3821.8936772042075</v>
      </c>
      <c r="F148" s="247">
        <v>3864</v>
      </c>
      <c r="G148" s="203"/>
      <c r="H148" s="251"/>
      <c r="I148" s="232"/>
      <c r="J148" s="232"/>
      <c r="K148" s="232"/>
      <c r="L148" s="232"/>
      <c r="M148" s="232"/>
      <c r="N148" s="232"/>
      <c r="O148" s="232"/>
      <c r="P148" s="232"/>
      <c r="Q148" s="232"/>
      <c r="R148" s="232"/>
      <c r="S148" s="232"/>
      <c r="T148" s="232"/>
      <c r="U148" s="232"/>
      <c r="V148" s="232"/>
      <c r="W148" s="232"/>
      <c r="X148" s="232"/>
      <c r="Y148" s="232"/>
      <c r="Z148" s="232"/>
      <c r="AA148" s="232"/>
      <c r="AB148" s="232"/>
      <c r="AC148" s="232"/>
      <c r="AD148" s="232"/>
      <c r="AE148" s="232"/>
      <c r="AF148" s="232"/>
      <c r="AG148" s="232"/>
      <c r="AH148" s="232"/>
      <c r="AI148" s="232"/>
      <c r="AJ148" s="232"/>
      <c r="AK148" s="232"/>
      <c r="AL148" s="232"/>
      <c r="AM148" s="232"/>
      <c r="AN148" s="232"/>
      <c r="AO148" s="232"/>
      <c r="AP148" s="232"/>
      <c r="AQ148" s="232"/>
      <c r="AR148" s="232"/>
      <c r="AS148" s="232"/>
      <c r="AT148" s="232"/>
      <c r="AU148" s="232"/>
      <c r="AV148" s="232"/>
    </row>
    <row r="149" spans="1:48" s="248" customFormat="1" ht="15.75">
      <c r="A149" s="244" t="s">
        <v>101</v>
      </c>
      <c r="B149" s="245">
        <v>3916.4</v>
      </c>
      <c r="C149" s="216">
        <v>461000003</v>
      </c>
      <c r="D149" s="217">
        <v>45120</v>
      </c>
      <c r="E149" s="250">
        <v>3821.8936772042075</v>
      </c>
      <c r="F149" s="247">
        <v>3662</v>
      </c>
      <c r="G149" s="203"/>
      <c r="H149" s="251"/>
      <c r="I149" s="232"/>
      <c r="J149" s="232"/>
      <c r="K149" s="232"/>
      <c r="L149" s="232"/>
      <c r="M149" s="232"/>
      <c r="N149" s="232"/>
      <c r="O149" s="232"/>
      <c r="P149" s="232"/>
      <c r="Q149" s="232"/>
      <c r="R149" s="232"/>
      <c r="S149" s="232"/>
      <c r="T149" s="232"/>
      <c r="U149" s="232"/>
      <c r="V149" s="232"/>
      <c r="W149" s="232"/>
      <c r="X149" s="232"/>
      <c r="Y149" s="232"/>
      <c r="Z149" s="232"/>
      <c r="AA149" s="232"/>
      <c r="AB149" s="232"/>
      <c r="AC149" s="232"/>
      <c r="AD149" s="232"/>
      <c r="AE149" s="232"/>
      <c r="AF149" s="232"/>
      <c r="AG149" s="232"/>
      <c r="AH149" s="232"/>
      <c r="AI149" s="232"/>
      <c r="AJ149" s="232"/>
      <c r="AK149" s="232"/>
      <c r="AL149" s="232"/>
      <c r="AM149" s="232"/>
      <c r="AN149" s="232"/>
      <c r="AO149" s="232"/>
      <c r="AP149" s="232"/>
      <c r="AQ149" s="232"/>
      <c r="AR149" s="232"/>
      <c r="AS149" s="232"/>
      <c r="AT149" s="232"/>
      <c r="AU149" s="232"/>
      <c r="AV149" s="232"/>
    </row>
    <row r="150" spans="1:48" s="248" customFormat="1" ht="15.75">
      <c r="A150" s="244" t="s">
        <v>101</v>
      </c>
      <c r="B150" s="245">
        <v>3764.7</v>
      </c>
      <c r="C150" s="216">
        <v>461000004</v>
      </c>
      <c r="D150" s="217">
        <v>45121</v>
      </c>
      <c r="E150" s="250">
        <v>3821.8936772042075</v>
      </c>
      <c r="F150" s="247">
        <v>3989</v>
      </c>
      <c r="G150" s="203"/>
      <c r="H150" s="251"/>
      <c r="I150" s="232"/>
      <c r="J150" s="232"/>
      <c r="K150" s="232"/>
      <c r="L150" s="232"/>
      <c r="M150" s="232"/>
      <c r="N150" s="232"/>
      <c r="O150" s="232"/>
      <c r="P150" s="232"/>
      <c r="Q150" s="232"/>
      <c r="R150" s="232"/>
      <c r="S150" s="232"/>
      <c r="T150" s="232"/>
      <c r="U150" s="232"/>
      <c r="V150" s="232"/>
      <c r="W150" s="232"/>
      <c r="X150" s="232"/>
      <c r="Y150" s="232"/>
      <c r="Z150" s="232"/>
      <c r="AA150" s="232"/>
      <c r="AB150" s="232"/>
      <c r="AC150" s="232"/>
      <c r="AD150" s="232"/>
      <c r="AE150" s="232"/>
      <c r="AF150" s="232"/>
      <c r="AG150" s="232"/>
      <c r="AH150" s="232"/>
      <c r="AI150" s="232"/>
      <c r="AJ150" s="232"/>
      <c r="AK150" s="232"/>
      <c r="AL150" s="232"/>
      <c r="AM150" s="232"/>
      <c r="AN150" s="232"/>
      <c r="AO150" s="232"/>
      <c r="AP150" s="232"/>
      <c r="AQ150" s="232"/>
      <c r="AR150" s="232"/>
      <c r="AS150" s="232"/>
      <c r="AT150" s="232"/>
      <c r="AU150" s="232"/>
      <c r="AV150" s="232"/>
    </row>
    <row r="151" spans="1:48" s="248" customFormat="1" ht="15.75">
      <c r="A151" s="244" t="s">
        <v>101</v>
      </c>
      <c r="B151" s="245">
        <v>3985.1</v>
      </c>
      <c r="C151" s="216">
        <v>451000004</v>
      </c>
      <c r="D151" s="217">
        <v>45124</v>
      </c>
      <c r="E151" s="250">
        <v>3821.8936772042075</v>
      </c>
      <c r="F151" s="247">
        <v>3716</v>
      </c>
      <c r="G151" s="203"/>
      <c r="H151" s="251"/>
      <c r="I151" s="232"/>
      <c r="J151" s="232"/>
      <c r="K151" s="232"/>
      <c r="L151" s="232"/>
      <c r="M151" s="232"/>
      <c r="N151" s="232"/>
      <c r="O151" s="232"/>
      <c r="P151" s="232"/>
      <c r="Q151" s="232"/>
      <c r="R151" s="232"/>
      <c r="S151" s="232"/>
      <c r="T151" s="232"/>
      <c r="U151" s="232"/>
      <c r="V151" s="232"/>
      <c r="W151" s="232"/>
      <c r="X151" s="232"/>
      <c r="Y151" s="232"/>
      <c r="Z151" s="232"/>
      <c r="AA151" s="232"/>
      <c r="AB151" s="232"/>
      <c r="AC151" s="232"/>
      <c r="AD151" s="232"/>
      <c r="AE151" s="232"/>
      <c r="AF151" s="232"/>
      <c r="AG151" s="232"/>
      <c r="AH151" s="232"/>
      <c r="AI151" s="232"/>
      <c r="AJ151" s="232"/>
      <c r="AK151" s="232"/>
      <c r="AL151" s="232"/>
      <c r="AM151" s="232"/>
      <c r="AN151" s="232"/>
      <c r="AO151" s="232"/>
      <c r="AP151" s="232"/>
      <c r="AQ151" s="232"/>
      <c r="AR151" s="232"/>
      <c r="AS151" s="232"/>
      <c r="AT151" s="232"/>
      <c r="AU151" s="232"/>
      <c r="AV151" s="232"/>
    </row>
    <row r="152" spans="1:48" s="248" customFormat="1" ht="15.75">
      <c r="A152" s="244" t="s">
        <v>101</v>
      </c>
      <c r="B152" s="249">
        <v>3845.25</v>
      </c>
      <c r="C152" s="216">
        <v>461000006</v>
      </c>
      <c r="D152" s="217">
        <v>45124</v>
      </c>
      <c r="E152" s="250">
        <v>3821.8936772042075</v>
      </c>
      <c r="F152" s="247">
        <v>3866</v>
      </c>
      <c r="G152" s="203"/>
      <c r="H152" s="251"/>
      <c r="I152" s="232"/>
      <c r="J152" s="232"/>
      <c r="K152" s="232"/>
      <c r="L152" s="232"/>
      <c r="M152" s="232"/>
      <c r="N152" s="232"/>
      <c r="O152" s="232"/>
      <c r="P152" s="232"/>
      <c r="Q152" s="232"/>
      <c r="R152" s="232"/>
      <c r="S152" s="232"/>
      <c r="T152" s="232"/>
      <c r="U152" s="232"/>
      <c r="V152" s="232"/>
      <c r="W152" s="232"/>
      <c r="X152" s="232"/>
      <c r="Y152" s="232"/>
      <c r="Z152" s="232"/>
      <c r="AA152" s="232"/>
      <c r="AB152" s="232"/>
      <c r="AC152" s="232"/>
      <c r="AD152" s="232"/>
      <c r="AE152" s="232"/>
      <c r="AF152" s="232"/>
      <c r="AG152" s="232"/>
      <c r="AH152" s="232"/>
      <c r="AI152" s="232"/>
      <c r="AJ152" s="232"/>
      <c r="AK152" s="232"/>
      <c r="AL152" s="232"/>
      <c r="AM152" s="232"/>
      <c r="AN152" s="232"/>
      <c r="AO152" s="232"/>
      <c r="AP152" s="232"/>
      <c r="AQ152" s="232"/>
      <c r="AR152" s="232"/>
      <c r="AS152" s="232"/>
      <c r="AT152" s="232"/>
      <c r="AU152" s="232"/>
      <c r="AV152" s="232"/>
    </row>
    <row r="153" spans="1:48" s="248" customFormat="1" ht="15.75">
      <c r="A153" s="244" t="s">
        <v>101</v>
      </c>
      <c r="B153" s="249">
        <v>3863.35</v>
      </c>
      <c r="C153" s="216">
        <v>451000005</v>
      </c>
      <c r="D153" s="217">
        <v>45131</v>
      </c>
      <c r="E153" s="250">
        <v>3849.0736786084212</v>
      </c>
      <c r="F153" s="247">
        <v>3857</v>
      </c>
      <c r="G153" s="203"/>
      <c r="H153" s="251"/>
      <c r="I153" s="232"/>
      <c r="J153" s="232"/>
      <c r="K153" s="232"/>
      <c r="L153" s="232"/>
      <c r="M153" s="232"/>
      <c r="N153" s="232"/>
      <c r="O153" s="232"/>
      <c r="P153" s="232"/>
      <c r="Q153" s="232"/>
      <c r="R153" s="232"/>
      <c r="S153" s="232"/>
      <c r="T153" s="232"/>
      <c r="U153" s="232"/>
      <c r="V153" s="232"/>
      <c r="W153" s="232"/>
      <c r="X153" s="232"/>
      <c r="Y153" s="232"/>
      <c r="Z153" s="232"/>
      <c r="AA153" s="232"/>
      <c r="AB153" s="232"/>
      <c r="AC153" s="232"/>
      <c r="AD153" s="232"/>
      <c r="AE153" s="232"/>
      <c r="AF153" s="232"/>
      <c r="AG153" s="232"/>
      <c r="AH153" s="232"/>
      <c r="AI153" s="232"/>
      <c r="AJ153" s="232"/>
      <c r="AK153" s="232"/>
      <c r="AL153" s="232"/>
      <c r="AM153" s="232"/>
      <c r="AN153" s="232"/>
      <c r="AO153" s="232"/>
      <c r="AP153" s="232"/>
      <c r="AQ153" s="232"/>
      <c r="AR153" s="232"/>
      <c r="AS153" s="232"/>
      <c r="AT153" s="232"/>
      <c r="AU153" s="232"/>
      <c r="AV153" s="232"/>
    </row>
    <row r="154" spans="1:48" s="248" customFormat="1" ht="15.75">
      <c r="A154" s="244" t="s">
        <v>101</v>
      </c>
      <c r="B154" s="245">
        <v>3629</v>
      </c>
      <c r="C154" s="216">
        <v>461000009</v>
      </c>
      <c r="D154" s="217">
        <v>45132</v>
      </c>
      <c r="E154" s="250">
        <v>3849.0736786084212</v>
      </c>
      <c r="F154" s="247">
        <v>3654</v>
      </c>
      <c r="G154" s="203"/>
      <c r="H154" s="251"/>
      <c r="I154" s="232"/>
      <c r="J154" s="232"/>
      <c r="K154" s="232"/>
      <c r="L154" s="232"/>
      <c r="M154" s="232"/>
      <c r="N154" s="232"/>
      <c r="O154" s="232"/>
      <c r="P154" s="232"/>
      <c r="Q154" s="232"/>
      <c r="R154" s="232"/>
      <c r="S154" s="232"/>
      <c r="T154" s="232"/>
      <c r="U154" s="232"/>
      <c r="V154" s="232"/>
      <c r="W154" s="232"/>
      <c r="X154" s="232"/>
      <c r="Y154" s="232"/>
      <c r="Z154" s="232"/>
      <c r="AA154" s="232"/>
      <c r="AB154" s="232"/>
      <c r="AC154" s="232"/>
      <c r="AD154" s="232"/>
      <c r="AE154" s="232"/>
      <c r="AF154" s="232"/>
      <c r="AG154" s="232"/>
      <c r="AH154" s="232"/>
      <c r="AI154" s="232"/>
      <c r="AJ154" s="232"/>
      <c r="AK154" s="232"/>
      <c r="AL154" s="232"/>
      <c r="AM154" s="232"/>
      <c r="AN154" s="232"/>
      <c r="AO154" s="232"/>
      <c r="AP154" s="232"/>
      <c r="AQ154" s="232"/>
      <c r="AR154" s="232"/>
      <c r="AS154" s="232"/>
      <c r="AT154" s="232"/>
      <c r="AU154" s="232"/>
      <c r="AV154" s="232"/>
    </row>
    <row r="155" spans="1:48" s="248" customFormat="1" ht="15.75">
      <c r="A155" s="244" t="s">
        <v>101</v>
      </c>
      <c r="B155" s="245">
        <v>3762.15</v>
      </c>
      <c r="C155" s="216">
        <v>461000010</v>
      </c>
      <c r="D155" s="217">
        <v>45134</v>
      </c>
      <c r="E155" s="250">
        <v>3849.0736786084212</v>
      </c>
      <c r="F155" s="247">
        <v>3657</v>
      </c>
      <c r="G155" s="203"/>
      <c r="H155" s="251"/>
      <c r="I155" s="232"/>
      <c r="J155" s="232"/>
      <c r="K155" s="232"/>
      <c r="L155" s="232"/>
      <c r="M155" s="232"/>
      <c r="N155" s="232"/>
      <c r="O155" s="232"/>
      <c r="P155" s="232"/>
      <c r="Q155" s="232"/>
      <c r="R155" s="232"/>
      <c r="S155" s="232"/>
      <c r="T155" s="232"/>
      <c r="U155" s="232"/>
      <c r="V155" s="232"/>
      <c r="W155" s="232"/>
      <c r="X155" s="232"/>
      <c r="Y155" s="232"/>
      <c r="Z155" s="232"/>
      <c r="AA155" s="232"/>
      <c r="AB155" s="232"/>
      <c r="AC155" s="232"/>
      <c r="AD155" s="232"/>
      <c r="AE155" s="232"/>
      <c r="AF155" s="232"/>
      <c r="AG155" s="232"/>
      <c r="AH155" s="232"/>
      <c r="AI155" s="232"/>
      <c r="AJ155" s="232"/>
      <c r="AK155" s="232"/>
      <c r="AL155" s="232"/>
      <c r="AM155" s="232"/>
      <c r="AN155" s="232"/>
      <c r="AO155" s="232"/>
      <c r="AP155" s="232"/>
      <c r="AQ155" s="232"/>
      <c r="AR155" s="232"/>
      <c r="AS155" s="232"/>
      <c r="AT155" s="232"/>
      <c r="AU155" s="232"/>
      <c r="AV155" s="232"/>
    </row>
    <row r="156" spans="1:48" s="248" customFormat="1" ht="15.75">
      <c r="A156" s="244" t="s">
        <v>101</v>
      </c>
      <c r="B156" s="245">
        <v>3629.45</v>
      </c>
      <c r="C156" s="216">
        <v>461000011</v>
      </c>
      <c r="D156" s="217">
        <v>45134</v>
      </c>
      <c r="E156" s="250">
        <v>3849.0736786084212</v>
      </c>
      <c r="F156" s="247">
        <v>3982</v>
      </c>
      <c r="G156" s="203"/>
      <c r="H156" s="251"/>
      <c r="I156" s="232"/>
      <c r="J156" s="232"/>
      <c r="K156" s="232"/>
      <c r="L156" s="232"/>
      <c r="M156" s="232"/>
      <c r="N156" s="232"/>
      <c r="O156" s="232"/>
      <c r="P156" s="232"/>
      <c r="Q156" s="232"/>
      <c r="R156" s="232"/>
      <c r="S156" s="232"/>
      <c r="T156" s="232"/>
      <c r="U156" s="232"/>
      <c r="V156" s="232"/>
      <c r="W156" s="232"/>
      <c r="X156" s="232"/>
      <c r="Y156" s="232"/>
      <c r="Z156" s="232"/>
      <c r="AA156" s="232"/>
      <c r="AB156" s="232"/>
      <c r="AC156" s="232"/>
      <c r="AD156" s="232"/>
      <c r="AE156" s="232"/>
      <c r="AF156" s="232"/>
      <c r="AG156" s="232"/>
      <c r="AH156" s="232"/>
      <c r="AI156" s="232"/>
      <c r="AJ156" s="232"/>
      <c r="AK156" s="232"/>
      <c r="AL156" s="232"/>
      <c r="AM156" s="232"/>
      <c r="AN156" s="232"/>
      <c r="AO156" s="232"/>
      <c r="AP156" s="232"/>
      <c r="AQ156" s="232"/>
      <c r="AR156" s="232"/>
      <c r="AS156" s="232"/>
      <c r="AT156" s="232"/>
      <c r="AU156" s="232"/>
      <c r="AV156" s="232"/>
    </row>
    <row r="157" spans="1:48" s="248" customFormat="1" ht="15.75">
      <c r="A157" s="244" t="s">
        <v>101</v>
      </c>
      <c r="B157" s="245">
        <v>3866.65</v>
      </c>
      <c r="C157" s="216">
        <v>461000012</v>
      </c>
      <c r="D157" s="217">
        <v>45134</v>
      </c>
      <c r="E157" s="250">
        <v>3849.0736786084212</v>
      </c>
      <c r="F157" s="247">
        <v>3843</v>
      </c>
      <c r="G157" s="203"/>
      <c r="H157" s="251"/>
      <c r="I157" s="232"/>
      <c r="J157" s="232"/>
      <c r="K157" s="232"/>
      <c r="L157" s="232"/>
      <c r="M157" s="232"/>
      <c r="N157" s="232"/>
      <c r="O157" s="232"/>
      <c r="P157" s="232"/>
      <c r="Q157" s="232"/>
      <c r="R157" s="232"/>
      <c r="S157" s="232"/>
      <c r="T157" s="232"/>
      <c r="U157" s="232"/>
      <c r="V157" s="232"/>
      <c r="W157" s="232"/>
      <c r="X157" s="232"/>
      <c r="Y157" s="232"/>
      <c r="Z157" s="232"/>
      <c r="AA157" s="232"/>
      <c r="AB157" s="232"/>
      <c r="AC157" s="232"/>
      <c r="AD157" s="232"/>
      <c r="AE157" s="232"/>
      <c r="AF157" s="232"/>
      <c r="AG157" s="232"/>
      <c r="AH157" s="232"/>
      <c r="AI157" s="232"/>
      <c r="AJ157" s="232"/>
      <c r="AK157" s="232"/>
      <c r="AL157" s="232"/>
      <c r="AM157" s="232"/>
      <c r="AN157" s="232"/>
      <c r="AO157" s="232"/>
      <c r="AP157" s="232"/>
      <c r="AQ157" s="232"/>
      <c r="AR157" s="232"/>
      <c r="AS157" s="232"/>
      <c r="AT157" s="232"/>
      <c r="AU157" s="232"/>
      <c r="AV157" s="232"/>
    </row>
    <row r="158" spans="1:48" s="248" customFormat="1" ht="15.75">
      <c r="A158" s="244" t="s">
        <v>101</v>
      </c>
      <c r="B158" s="245">
        <v>3876.75</v>
      </c>
      <c r="C158" s="216">
        <v>451000008</v>
      </c>
      <c r="D158" s="217">
        <v>45135</v>
      </c>
      <c r="E158" s="250">
        <v>3849.0736786084212</v>
      </c>
      <c r="F158" s="247">
        <v>3624</v>
      </c>
      <c r="G158" s="203"/>
      <c r="H158" s="251"/>
      <c r="I158" s="232"/>
      <c r="J158" s="232"/>
      <c r="K158" s="232"/>
      <c r="L158" s="232"/>
      <c r="M158" s="232"/>
      <c r="N158" s="232"/>
      <c r="O158" s="232"/>
      <c r="P158" s="232"/>
      <c r="Q158" s="232"/>
      <c r="R158" s="232"/>
      <c r="S158" s="232"/>
      <c r="T158" s="232"/>
      <c r="U158" s="232"/>
      <c r="V158" s="232"/>
      <c r="W158" s="232"/>
      <c r="X158" s="232"/>
      <c r="Y158" s="232"/>
      <c r="Z158" s="232"/>
      <c r="AA158" s="232"/>
      <c r="AB158" s="232"/>
      <c r="AC158" s="232"/>
      <c r="AD158" s="232"/>
      <c r="AE158" s="232"/>
      <c r="AF158" s="232"/>
      <c r="AG158" s="232"/>
      <c r="AH158" s="232"/>
      <c r="AI158" s="232"/>
      <c r="AJ158" s="232"/>
      <c r="AK158" s="232"/>
      <c r="AL158" s="232"/>
      <c r="AM158" s="232"/>
      <c r="AN158" s="232"/>
      <c r="AO158" s="232"/>
      <c r="AP158" s="232"/>
      <c r="AQ158" s="232"/>
      <c r="AR158" s="232"/>
      <c r="AS158" s="232"/>
      <c r="AT158" s="232"/>
      <c r="AU158" s="232"/>
      <c r="AV158" s="232"/>
    </row>
    <row r="159" spans="1:48" s="248" customFormat="1" ht="15.75">
      <c r="A159" s="244" t="s">
        <v>101</v>
      </c>
      <c r="B159" s="245">
        <v>3973.75</v>
      </c>
      <c r="C159" s="216">
        <v>451000009</v>
      </c>
      <c r="D159" s="217">
        <v>45135</v>
      </c>
      <c r="E159" s="250">
        <v>3849.0736786084212</v>
      </c>
      <c r="F159" s="247">
        <v>3835</v>
      </c>
      <c r="G159" s="203"/>
      <c r="H159" s="251"/>
      <c r="I159" s="232"/>
      <c r="J159" s="232"/>
      <c r="K159" s="232"/>
      <c r="L159" s="232"/>
      <c r="M159" s="232"/>
      <c r="N159" s="232"/>
      <c r="O159" s="232"/>
      <c r="P159" s="232"/>
      <c r="Q159" s="232"/>
      <c r="R159" s="232"/>
      <c r="S159" s="232"/>
      <c r="T159" s="232"/>
      <c r="U159" s="232"/>
      <c r="V159" s="232"/>
      <c r="W159" s="232"/>
      <c r="X159" s="232"/>
      <c r="Y159" s="232"/>
      <c r="Z159" s="232"/>
      <c r="AA159" s="232"/>
      <c r="AB159" s="232"/>
      <c r="AC159" s="232"/>
      <c r="AD159" s="232"/>
      <c r="AE159" s="232"/>
      <c r="AF159" s="232"/>
      <c r="AG159" s="232"/>
      <c r="AH159" s="232"/>
      <c r="AI159" s="232"/>
      <c r="AJ159" s="232"/>
      <c r="AK159" s="232"/>
      <c r="AL159" s="232"/>
      <c r="AM159" s="232"/>
      <c r="AN159" s="232"/>
      <c r="AO159" s="232"/>
      <c r="AP159" s="232"/>
      <c r="AQ159" s="232"/>
      <c r="AR159" s="232"/>
      <c r="AS159" s="232"/>
      <c r="AT159" s="232"/>
      <c r="AU159" s="232"/>
      <c r="AV159" s="232"/>
    </row>
    <row r="160" spans="1:48" s="248" customFormat="1" ht="15.75">
      <c r="A160" s="244" t="s">
        <v>101</v>
      </c>
      <c r="B160" s="245">
        <v>3992.5</v>
      </c>
      <c r="C160" s="216">
        <v>461000014</v>
      </c>
      <c r="D160" s="217">
        <v>45136</v>
      </c>
      <c r="E160" s="250">
        <v>3849.0736786084212</v>
      </c>
      <c r="F160" s="247">
        <v>3797</v>
      </c>
      <c r="G160" s="203"/>
      <c r="H160" s="251"/>
      <c r="I160" s="232"/>
      <c r="J160" s="232"/>
      <c r="K160" s="232"/>
      <c r="L160" s="232"/>
      <c r="M160" s="232"/>
      <c r="N160" s="232"/>
      <c r="O160" s="232"/>
      <c r="P160" s="232"/>
      <c r="Q160" s="232"/>
      <c r="R160" s="232"/>
      <c r="S160" s="232"/>
      <c r="T160" s="232"/>
      <c r="U160" s="232"/>
      <c r="V160" s="232"/>
      <c r="W160" s="232"/>
      <c r="X160" s="232"/>
      <c r="Y160" s="232"/>
      <c r="Z160" s="232"/>
      <c r="AA160" s="232"/>
      <c r="AB160" s="232"/>
      <c r="AC160" s="232"/>
      <c r="AD160" s="232"/>
      <c r="AE160" s="232"/>
      <c r="AF160" s="232"/>
      <c r="AG160" s="232"/>
      <c r="AH160" s="232"/>
      <c r="AI160" s="232"/>
      <c r="AJ160" s="232"/>
      <c r="AK160" s="232"/>
      <c r="AL160" s="232"/>
      <c r="AM160" s="232"/>
      <c r="AN160" s="232"/>
      <c r="AO160" s="232"/>
      <c r="AP160" s="232"/>
      <c r="AQ160" s="232"/>
      <c r="AR160" s="232"/>
      <c r="AS160" s="232"/>
      <c r="AT160" s="232"/>
      <c r="AU160" s="232"/>
      <c r="AV160" s="232"/>
    </row>
    <row r="161" spans="1:48" s="248" customFormat="1" ht="15.75">
      <c r="A161" s="244" t="s">
        <v>17</v>
      </c>
      <c r="B161" s="245">
        <v>3965.3</v>
      </c>
      <c r="C161" s="216">
        <v>451000067</v>
      </c>
      <c r="D161" s="217">
        <v>45107</v>
      </c>
      <c r="E161" s="250">
        <v>4017.8183752025625</v>
      </c>
      <c r="F161" s="247">
        <v>3902</v>
      </c>
      <c r="G161" s="203"/>
      <c r="H161" s="232"/>
      <c r="I161" s="232"/>
      <c r="J161" s="232"/>
      <c r="K161" s="232"/>
      <c r="L161" s="232"/>
      <c r="M161" s="232"/>
      <c r="N161" s="232"/>
      <c r="O161" s="232"/>
      <c r="P161" s="232"/>
      <c r="Q161" s="232"/>
      <c r="R161" s="232"/>
      <c r="S161" s="232"/>
      <c r="T161" s="232"/>
      <c r="U161" s="232"/>
      <c r="V161" s="232"/>
      <c r="W161" s="232"/>
      <c r="X161" s="232"/>
      <c r="Y161" s="232"/>
      <c r="Z161" s="232"/>
      <c r="AA161" s="232"/>
      <c r="AB161" s="232"/>
      <c r="AC161" s="232"/>
      <c r="AD161" s="232"/>
      <c r="AE161" s="232"/>
      <c r="AF161" s="232"/>
      <c r="AG161" s="232"/>
      <c r="AH161" s="232"/>
      <c r="AI161" s="232"/>
      <c r="AJ161" s="232"/>
      <c r="AK161" s="232"/>
      <c r="AL161" s="232"/>
      <c r="AM161" s="232"/>
      <c r="AN161" s="232"/>
      <c r="AO161" s="232"/>
      <c r="AP161" s="232"/>
      <c r="AQ161" s="232"/>
      <c r="AR161" s="232"/>
      <c r="AS161" s="232"/>
      <c r="AT161" s="232"/>
      <c r="AU161" s="232"/>
      <c r="AV161" s="232"/>
    </row>
    <row r="162" spans="1:48" s="248" customFormat="1" ht="15.75">
      <c r="A162" s="244" t="s">
        <v>17</v>
      </c>
      <c r="B162" s="245">
        <v>3974.2</v>
      </c>
      <c r="C162" s="216">
        <v>461000244</v>
      </c>
      <c r="D162" s="217">
        <v>45108</v>
      </c>
      <c r="E162" s="250">
        <v>3799.0208647500003</v>
      </c>
      <c r="F162" s="247">
        <v>3788</v>
      </c>
      <c r="G162" s="203"/>
      <c r="H162" s="232"/>
      <c r="I162" s="232"/>
      <c r="J162" s="232"/>
      <c r="K162" s="232"/>
      <c r="L162" s="232"/>
      <c r="M162" s="232"/>
      <c r="N162" s="232"/>
      <c r="O162" s="232"/>
      <c r="P162" s="232"/>
      <c r="Q162" s="232"/>
      <c r="R162" s="232"/>
      <c r="S162" s="232"/>
      <c r="T162" s="232"/>
      <c r="U162" s="232"/>
      <c r="V162" s="232"/>
      <c r="W162" s="232"/>
      <c r="X162" s="232"/>
      <c r="Y162" s="232"/>
      <c r="Z162" s="232"/>
      <c r="AA162" s="232"/>
      <c r="AB162" s="232"/>
      <c r="AC162" s="232"/>
      <c r="AD162" s="232"/>
      <c r="AE162" s="232"/>
      <c r="AF162" s="232"/>
      <c r="AG162" s="232"/>
      <c r="AH162" s="232"/>
      <c r="AI162" s="232"/>
      <c r="AJ162" s="232"/>
      <c r="AK162" s="232"/>
      <c r="AL162" s="232"/>
      <c r="AM162" s="232"/>
      <c r="AN162" s="232"/>
      <c r="AO162" s="232"/>
      <c r="AP162" s="232"/>
      <c r="AQ162" s="232"/>
      <c r="AR162" s="232"/>
      <c r="AS162" s="232"/>
      <c r="AT162" s="232"/>
      <c r="AU162" s="232"/>
      <c r="AV162" s="232"/>
    </row>
    <row r="163" spans="1:48" s="248" customFormat="1" ht="15.75">
      <c r="A163" s="244" t="s">
        <v>17</v>
      </c>
      <c r="B163" s="245">
        <v>3766.85</v>
      </c>
      <c r="C163" s="216">
        <v>461000245</v>
      </c>
      <c r="D163" s="217">
        <v>45110</v>
      </c>
      <c r="E163" s="250">
        <v>3875.188361376478</v>
      </c>
      <c r="F163" s="247">
        <v>3756</v>
      </c>
      <c r="G163" s="203"/>
      <c r="H163" s="232"/>
      <c r="I163" s="232"/>
      <c r="J163" s="232"/>
      <c r="K163" s="232"/>
      <c r="L163" s="232"/>
      <c r="M163" s="232"/>
      <c r="N163" s="232"/>
      <c r="O163" s="232"/>
      <c r="P163" s="232"/>
      <c r="Q163" s="232"/>
      <c r="R163" s="232"/>
      <c r="S163" s="232"/>
      <c r="T163" s="232"/>
      <c r="U163" s="232"/>
      <c r="V163" s="232"/>
      <c r="W163" s="232"/>
      <c r="X163" s="232"/>
      <c r="Y163" s="232"/>
      <c r="Z163" s="232"/>
      <c r="AA163" s="232"/>
      <c r="AB163" s="232"/>
      <c r="AC163" s="232"/>
      <c r="AD163" s="232"/>
      <c r="AE163" s="232"/>
      <c r="AF163" s="232"/>
      <c r="AG163" s="232"/>
      <c r="AH163" s="232"/>
      <c r="AI163" s="232"/>
      <c r="AJ163" s="232"/>
      <c r="AK163" s="232"/>
      <c r="AL163" s="232"/>
      <c r="AM163" s="232"/>
      <c r="AN163" s="232"/>
      <c r="AO163" s="232"/>
      <c r="AP163" s="232"/>
      <c r="AQ163" s="232"/>
      <c r="AR163" s="232"/>
      <c r="AS163" s="232"/>
      <c r="AT163" s="232"/>
      <c r="AU163" s="232"/>
      <c r="AV163" s="232"/>
    </row>
    <row r="164" spans="1:48" s="248" customFormat="1" ht="15.75">
      <c r="A164" s="244" t="s">
        <v>17</v>
      </c>
      <c r="B164" s="245">
        <v>3880.3</v>
      </c>
      <c r="C164" s="216">
        <v>461000246</v>
      </c>
      <c r="D164" s="217">
        <v>45110</v>
      </c>
      <c r="E164" s="250">
        <v>3875.188361376478</v>
      </c>
      <c r="F164" s="247">
        <v>3764</v>
      </c>
      <c r="G164" s="203"/>
      <c r="H164" s="232"/>
      <c r="I164" s="232"/>
      <c r="J164" s="232"/>
      <c r="K164" s="232"/>
      <c r="L164" s="232"/>
      <c r="M164" s="232"/>
      <c r="N164" s="232"/>
      <c r="O164" s="232"/>
      <c r="P164" s="232"/>
      <c r="Q164" s="232"/>
      <c r="R164" s="232"/>
      <c r="S164" s="232"/>
      <c r="T164" s="232"/>
      <c r="U164" s="232"/>
      <c r="V164" s="232"/>
      <c r="W164" s="232"/>
      <c r="X164" s="232"/>
      <c r="Y164" s="232"/>
      <c r="Z164" s="232"/>
      <c r="AA164" s="232"/>
      <c r="AB164" s="232"/>
      <c r="AC164" s="232"/>
      <c r="AD164" s="232"/>
      <c r="AE164" s="232"/>
      <c r="AF164" s="232"/>
      <c r="AG164" s="232"/>
      <c r="AH164" s="232"/>
      <c r="AI164" s="232"/>
      <c r="AJ164" s="232"/>
      <c r="AK164" s="232"/>
      <c r="AL164" s="232"/>
      <c r="AM164" s="232"/>
      <c r="AN164" s="232"/>
      <c r="AO164" s="232"/>
      <c r="AP164" s="232"/>
      <c r="AQ164" s="232"/>
      <c r="AR164" s="232"/>
      <c r="AS164" s="232"/>
      <c r="AT164" s="232"/>
      <c r="AU164" s="232"/>
      <c r="AV164" s="232"/>
    </row>
    <row r="165" spans="1:48" s="248" customFormat="1" ht="15.75">
      <c r="A165" s="244" t="s">
        <v>17</v>
      </c>
      <c r="B165" s="245">
        <v>3877.15</v>
      </c>
      <c r="C165" s="216">
        <v>451000069</v>
      </c>
      <c r="D165" s="217">
        <v>45112</v>
      </c>
      <c r="E165" s="250">
        <v>3875.188361376478</v>
      </c>
      <c r="F165" s="247">
        <v>3748</v>
      </c>
      <c r="G165" s="203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32"/>
      <c r="AT165" s="232"/>
      <c r="AU165" s="232"/>
      <c r="AV165" s="232"/>
    </row>
    <row r="166" spans="1:48" s="248" customFormat="1" ht="15.75">
      <c r="A166" s="244" t="s">
        <v>17</v>
      </c>
      <c r="B166" s="245">
        <v>69.900000000000006</v>
      </c>
      <c r="C166" s="216">
        <v>451000045</v>
      </c>
      <c r="D166" s="217" t="s">
        <v>109</v>
      </c>
      <c r="E166" s="246">
        <v>3550</v>
      </c>
      <c r="F166" s="247">
        <v>3659</v>
      </c>
      <c r="G166" s="203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2"/>
      <c r="AU166" s="232"/>
      <c r="AV166" s="232"/>
    </row>
    <row r="167" spans="1:48" s="248" customFormat="1" ht="15.75">
      <c r="A167" s="244" t="s">
        <v>17</v>
      </c>
      <c r="B167" s="245">
        <v>3872.1</v>
      </c>
      <c r="C167" s="216">
        <v>451000068</v>
      </c>
      <c r="D167" s="217">
        <v>45111</v>
      </c>
      <c r="E167" s="246">
        <v>4150</v>
      </c>
      <c r="F167" s="247">
        <v>3769</v>
      </c>
      <c r="G167" s="203"/>
      <c r="H167" s="232"/>
      <c r="I167" s="232"/>
      <c r="J167" s="232"/>
      <c r="K167" s="232"/>
      <c r="L167" s="232"/>
      <c r="M167" s="232"/>
      <c r="N167" s="232"/>
      <c r="O167" s="232"/>
      <c r="P167" s="232"/>
      <c r="Q167" s="232"/>
      <c r="R167" s="232"/>
      <c r="S167" s="232"/>
      <c r="T167" s="232"/>
      <c r="U167" s="232"/>
      <c r="V167" s="232"/>
      <c r="W167" s="232"/>
      <c r="X167" s="232"/>
      <c r="Y167" s="232"/>
      <c r="Z167" s="232"/>
      <c r="AA167" s="232"/>
      <c r="AB167" s="232"/>
      <c r="AC167" s="232"/>
      <c r="AD167" s="232"/>
      <c r="AE167" s="232"/>
      <c r="AF167" s="232"/>
      <c r="AG167" s="232"/>
      <c r="AH167" s="232"/>
      <c r="AI167" s="232"/>
      <c r="AJ167" s="232"/>
      <c r="AK167" s="232"/>
      <c r="AL167" s="232"/>
      <c r="AM167" s="232"/>
      <c r="AN167" s="232"/>
      <c r="AO167" s="232"/>
      <c r="AP167" s="232"/>
      <c r="AQ167" s="232"/>
      <c r="AR167" s="232"/>
      <c r="AS167" s="232"/>
      <c r="AT167" s="232"/>
      <c r="AU167" s="232"/>
      <c r="AV167" s="232"/>
    </row>
    <row r="168" spans="1:48" s="248" customFormat="1" ht="15.75">
      <c r="A168" s="244" t="s">
        <v>17</v>
      </c>
      <c r="B168" s="215">
        <v>69.900000000000006</v>
      </c>
      <c r="C168" s="216">
        <v>451000066</v>
      </c>
      <c r="D168" s="217" t="s">
        <v>108</v>
      </c>
      <c r="E168" s="246">
        <v>4150</v>
      </c>
      <c r="F168" s="247">
        <v>4154</v>
      </c>
      <c r="G168" s="203"/>
      <c r="H168" s="232"/>
      <c r="I168" s="232"/>
      <c r="J168" s="232"/>
      <c r="K168" s="232"/>
      <c r="L168" s="232"/>
      <c r="M168" s="232"/>
      <c r="N168" s="232"/>
      <c r="O168" s="232"/>
      <c r="P168" s="232"/>
      <c r="Q168" s="232"/>
      <c r="R168" s="232"/>
      <c r="S168" s="232"/>
      <c r="T168" s="232"/>
      <c r="U168" s="232"/>
      <c r="V168" s="232"/>
      <c r="W168" s="232"/>
      <c r="X168" s="232"/>
      <c r="Y168" s="232"/>
      <c r="Z168" s="232"/>
      <c r="AA168" s="232"/>
      <c r="AB168" s="232"/>
      <c r="AC168" s="232"/>
      <c r="AD168" s="232"/>
      <c r="AE168" s="232"/>
      <c r="AF168" s="232"/>
      <c r="AG168" s="232"/>
      <c r="AH168" s="232"/>
      <c r="AI168" s="232"/>
      <c r="AJ168" s="232"/>
      <c r="AK168" s="232"/>
      <c r="AL168" s="232"/>
      <c r="AM168" s="232"/>
      <c r="AN168" s="232"/>
      <c r="AO168" s="232"/>
      <c r="AP168" s="232"/>
      <c r="AQ168" s="232"/>
      <c r="AR168" s="232"/>
      <c r="AS168" s="232"/>
      <c r="AT168" s="232"/>
      <c r="AU168" s="232"/>
      <c r="AV168" s="232"/>
    </row>
    <row r="169" spans="1:48" s="248" customFormat="1" ht="15.75">
      <c r="A169" s="244" t="s">
        <v>17</v>
      </c>
      <c r="B169" s="215">
        <v>3915.9</v>
      </c>
      <c r="C169" s="216">
        <v>461000247</v>
      </c>
      <c r="D169" s="217">
        <v>45113</v>
      </c>
      <c r="E169" s="250">
        <v>3615.082887204414</v>
      </c>
      <c r="F169" s="247">
        <v>3819</v>
      </c>
      <c r="G169" s="203"/>
      <c r="H169" s="232"/>
      <c r="I169" s="232"/>
      <c r="J169" s="232"/>
      <c r="K169" s="232"/>
      <c r="L169" s="232"/>
      <c r="M169" s="232"/>
      <c r="N169" s="232"/>
      <c r="O169" s="232"/>
      <c r="P169" s="232"/>
      <c r="Q169" s="232"/>
      <c r="R169" s="232"/>
      <c r="S169" s="232"/>
      <c r="T169" s="232"/>
      <c r="U169" s="232"/>
      <c r="V169" s="232"/>
      <c r="W169" s="232"/>
      <c r="X169" s="232"/>
      <c r="Y169" s="232"/>
      <c r="Z169" s="232"/>
      <c r="AA169" s="232"/>
      <c r="AB169" s="232"/>
      <c r="AC169" s="232"/>
      <c r="AD169" s="232"/>
      <c r="AE169" s="232"/>
      <c r="AF169" s="232"/>
      <c r="AG169" s="232"/>
      <c r="AH169" s="232"/>
      <c r="AI169" s="232"/>
      <c r="AJ169" s="232"/>
      <c r="AK169" s="232"/>
      <c r="AL169" s="232"/>
      <c r="AM169" s="232"/>
      <c r="AN169" s="232"/>
      <c r="AO169" s="232"/>
      <c r="AP169" s="232"/>
      <c r="AQ169" s="232"/>
      <c r="AR169" s="232"/>
      <c r="AS169" s="232"/>
      <c r="AT169" s="232"/>
      <c r="AU169" s="232"/>
      <c r="AV169" s="232"/>
    </row>
    <row r="170" spans="1:48" s="248" customFormat="1" ht="15.75">
      <c r="A170" s="244" t="s">
        <v>17</v>
      </c>
      <c r="B170" s="245">
        <v>3917.3</v>
      </c>
      <c r="C170" s="216">
        <v>451000070</v>
      </c>
      <c r="D170" s="217">
        <v>45117</v>
      </c>
      <c r="E170" s="250">
        <v>3727.2364563041133</v>
      </c>
      <c r="F170" s="247">
        <v>3996</v>
      </c>
      <c r="G170" s="203"/>
      <c r="H170" s="232"/>
      <c r="I170" s="232"/>
      <c r="J170" s="232"/>
      <c r="K170" s="232"/>
      <c r="L170" s="232"/>
      <c r="M170" s="232"/>
      <c r="N170" s="232"/>
      <c r="O170" s="232"/>
      <c r="P170" s="232"/>
      <c r="Q170" s="232"/>
      <c r="R170" s="232"/>
      <c r="S170" s="232"/>
      <c r="T170" s="232"/>
      <c r="U170" s="232"/>
      <c r="V170" s="232"/>
      <c r="W170" s="232"/>
      <c r="X170" s="232"/>
      <c r="Y170" s="232"/>
      <c r="Z170" s="232"/>
      <c r="AA170" s="232"/>
      <c r="AB170" s="232"/>
      <c r="AC170" s="232"/>
      <c r="AD170" s="232"/>
      <c r="AE170" s="232"/>
      <c r="AF170" s="232"/>
      <c r="AG170" s="232"/>
      <c r="AH170" s="232"/>
      <c r="AI170" s="232"/>
      <c r="AJ170" s="232"/>
      <c r="AK170" s="232"/>
      <c r="AL170" s="232"/>
      <c r="AM170" s="232"/>
      <c r="AN170" s="232"/>
      <c r="AO170" s="232"/>
      <c r="AP170" s="232"/>
      <c r="AQ170" s="232"/>
      <c r="AR170" s="232"/>
      <c r="AS170" s="232"/>
      <c r="AT170" s="232"/>
      <c r="AU170" s="232"/>
      <c r="AV170" s="232"/>
    </row>
    <row r="171" spans="1:48" s="248" customFormat="1" ht="15.75">
      <c r="A171" s="244" t="s">
        <v>17</v>
      </c>
      <c r="B171" s="215">
        <v>3887.8</v>
      </c>
      <c r="C171" s="216">
        <v>451000071</v>
      </c>
      <c r="D171" s="217">
        <v>45119</v>
      </c>
      <c r="E171" s="250">
        <v>3615.082887204414</v>
      </c>
      <c r="F171" s="247">
        <v>4011</v>
      </c>
      <c r="G171" s="203"/>
      <c r="H171" s="232"/>
      <c r="I171" s="232"/>
      <c r="J171" s="232"/>
      <c r="K171" s="232"/>
      <c r="L171" s="232"/>
      <c r="M171" s="232"/>
      <c r="N171" s="232"/>
      <c r="O171" s="232"/>
      <c r="P171" s="232"/>
      <c r="Q171" s="232"/>
      <c r="R171" s="232"/>
      <c r="S171" s="232"/>
      <c r="T171" s="232"/>
      <c r="U171" s="232"/>
      <c r="V171" s="232"/>
      <c r="W171" s="232"/>
      <c r="X171" s="232"/>
      <c r="Y171" s="232"/>
      <c r="Z171" s="232"/>
      <c r="AA171" s="232"/>
      <c r="AB171" s="232"/>
      <c r="AC171" s="232"/>
      <c r="AD171" s="232"/>
      <c r="AE171" s="232"/>
      <c r="AF171" s="232"/>
      <c r="AG171" s="232"/>
      <c r="AH171" s="232"/>
      <c r="AI171" s="232"/>
      <c r="AJ171" s="232"/>
      <c r="AK171" s="232"/>
      <c r="AL171" s="232"/>
      <c r="AM171" s="232"/>
      <c r="AN171" s="232"/>
      <c r="AO171" s="232"/>
      <c r="AP171" s="232"/>
      <c r="AQ171" s="232"/>
      <c r="AR171" s="232"/>
      <c r="AS171" s="232"/>
      <c r="AT171" s="232"/>
      <c r="AU171" s="232"/>
      <c r="AV171" s="232"/>
    </row>
    <row r="172" spans="1:48" s="248" customFormat="1" ht="15.75">
      <c r="A172" s="244" t="s">
        <v>17</v>
      </c>
      <c r="B172" s="215">
        <v>3923.3</v>
      </c>
      <c r="C172" s="216">
        <v>451000072</v>
      </c>
      <c r="D172" s="217">
        <v>45131</v>
      </c>
      <c r="E172" s="250">
        <v>3727.2364563041133</v>
      </c>
      <c r="F172" s="247">
        <v>4091</v>
      </c>
      <c r="G172" s="203"/>
      <c r="H172" s="232"/>
      <c r="I172" s="232"/>
      <c r="J172" s="232"/>
      <c r="K172" s="232"/>
      <c r="L172" s="232"/>
      <c r="M172" s="232"/>
      <c r="N172" s="232"/>
      <c r="O172" s="232"/>
      <c r="P172" s="232"/>
      <c r="Q172" s="232"/>
      <c r="R172" s="232"/>
      <c r="S172" s="232"/>
      <c r="T172" s="232"/>
      <c r="U172" s="232"/>
      <c r="V172" s="232"/>
      <c r="W172" s="232"/>
      <c r="X172" s="232"/>
      <c r="Y172" s="232"/>
      <c r="Z172" s="232"/>
      <c r="AA172" s="232"/>
      <c r="AB172" s="232"/>
      <c r="AC172" s="232"/>
      <c r="AD172" s="232"/>
      <c r="AE172" s="232"/>
      <c r="AF172" s="232"/>
      <c r="AG172" s="232"/>
      <c r="AH172" s="232"/>
      <c r="AI172" s="232"/>
      <c r="AJ172" s="232"/>
      <c r="AK172" s="232"/>
      <c r="AL172" s="232"/>
      <c r="AM172" s="232"/>
      <c r="AN172" s="232"/>
      <c r="AO172" s="232"/>
      <c r="AP172" s="232"/>
      <c r="AQ172" s="232"/>
      <c r="AR172" s="232"/>
      <c r="AS172" s="232"/>
      <c r="AT172" s="232"/>
      <c r="AU172" s="232"/>
      <c r="AV172" s="232"/>
    </row>
    <row r="173" spans="1:48" s="248" customFormat="1" ht="15.75">
      <c r="A173" s="244" t="s">
        <v>84</v>
      </c>
      <c r="B173" s="215">
        <v>3720.4</v>
      </c>
      <c r="C173" s="216">
        <v>481000230</v>
      </c>
      <c r="D173" s="217">
        <v>45107</v>
      </c>
      <c r="E173" s="250">
        <v>4807.7305361305362</v>
      </c>
      <c r="F173" s="247">
        <v>4807.7305361305362</v>
      </c>
      <c r="G173" s="203"/>
      <c r="H173" s="232"/>
      <c r="I173" s="232"/>
      <c r="J173" s="232"/>
      <c r="K173" s="232"/>
      <c r="L173" s="232"/>
      <c r="M173" s="232"/>
      <c r="N173" s="232"/>
      <c r="O173" s="232"/>
      <c r="P173" s="232"/>
      <c r="Q173" s="232"/>
      <c r="R173" s="232"/>
      <c r="S173" s="232"/>
      <c r="T173" s="232"/>
      <c r="U173" s="232"/>
      <c r="V173" s="232"/>
      <c r="W173" s="232"/>
      <c r="X173" s="232"/>
      <c r="Y173" s="232"/>
      <c r="Z173" s="232"/>
      <c r="AA173" s="232"/>
      <c r="AB173" s="232"/>
      <c r="AC173" s="232"/>
      <c r="AD173" s="232"/>
      <c r="AE173" s="232"/>
      <c r="AF173" s="232"/>
      <c r="AG173" s="232"/>
      <c r="AH173" s="232"/>
      <c r="AI173" s="232"/>
      <c r="AJ173" s="232"/>
      <c r="AK173" s="232"/>
      <c r="AL173" s="232"/>
      <c r="AM173" s="232"/>
      <c r="AN173" s="232"/>
      <c r="AO173" s="232"/>
      <c r="AP173" s="232"/>
      <c r="AQ173" s="232"/>
      <c r="AR173" s="232"/>
      <c r="AS173" s="232"/>
      <c r="AT173" s="232"/>
      <c r="AU173" s="232"/>
      <c r="AV173" s="232"/>
    </row>
    <row r="174" spans="1:48" s="248" customFormat="1" ht="15.75">
      <c r="A174" s="244" t="s">
        <v>84</v>
      </c>
      <c r="B174" s="215">
        <v>3961.2</v>
      </c>
      <c r="C174" s="216">
        <v>481000231</v>
      </c>
      <c r="D174" s="217">
        <v>45107</v>
      </c>
      <c r="E174" s="250">
        <v>4786.8564269898616</v>
      </c>
      <c r="F174" s="247">
        <v>4786.8564269898616</v>
      </c>
      <c r="G174" s="203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</row>
    <row r="175" spans="1:48" s="248" customFormat="1" ht="15.75">
      <c r="A175" s="244" t="s">
        <v>84</v>
      </c>
      <c r="B175" s="245">
        <v>3994</v>
      </c>
      <c r="C175" s="216">
        <v>481000232</v>
      </c>
      <c r="D175" s="217">
        <v>45107</v>
      </c>
      <c r="E175" s="250">
        <v>4793.8316635601113</v>
      </c>
      <c r="F175" s="247">
        <v>4793.8316635601113</v>
      </c>
      <c r="G175" s="203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</row>
    <row r="176" spans="1:48" s="248" customFormat="1" ht="15.75">
      <c r="A176" s="244" t="s">
        <v>84</v>
      </c>
      <c r="B176" s="245">
        <v>3792.5</v>
      </c>
      <c r="C176" s="216">
        <v>481000233</v>
      </c>
      <c r="D176" s="217">
        <v>45108</v>
      </c>
      <c r="E176" s="250">
        <v>4788.2664956866402</v>
      </c>
      <c r="F176" s="247">
        <v>4788.2664956866402</v>
      </c>
      <c r="G176" s="203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</row>
    <row r="177" spans="1:48">
      <c r="A177" s="252"/>
      <c r="B177" s="253">
        <f>SUM(B4:B176)</f>
        <v>705457.21055036539</v>
      </c>
      <c r="C177" s="254"/>
      <c r="D177" s="255"/>
      <c r="E177" s="256">
        <f>SUMPRODUCT($B$4:$B$176,E4:E176)/($B$177)</f>
        <v>4040.7109353619489</v>
      </c>
      <c r="F177" s="256">
        <f>ROUND(SUMPRODUCT($B$4:$B$176,F4:F176)/($B$177),0)</f>
        <v>3342</v>
      </c>
      <c r="G177" s="220"/>
      <c r="H177" s="232"/>
      <c r="I177" s="232"/>
      <c r="J177" s="232"/>
      <c r="K177" s="232"/>
      <c r="L177" s="232"/>
      <c r="M177" s="232"/>
      <c r="N177" s="232"/>
      <c r="O177" s="232"/>
      <c r="P177" s="232"/>
      <c r="Q177" s="232"/>
      <c r="R177" s="232"/>
      <c r="S177" s="232"/>
      <c r="T177" s="232"/>
      <c r="U177" s="232"/>
      <c r="V177" s="232"/>
      <c r="W177" s="232"/>
      <c r="X177" s="232"/>
      <c r="Y177" s="232"/>
      <c r="Z177" s="232"/>
      <c r="AA177" s="232"/>
      <c r="AB177" s="232"/>
      <c r="AC177" s="232"/>
      <c r="AD177" s="232"/>
      <c r="AE177" s="232"/>
      <c r="AF177" s="232"/>
      <c r="AG177" s="232"/>
      <c r="AH177" s="232"/>
      <c r="AI177" s="232"/>
      <c r="AJ177" s="232"/>
      <c r="AK177" s="232"/>
      <c r="AL177" s="232"/>
      <c r="AM177" s="232"/>
      <c r="AN177" s="232"/>
      <c r="AO177" s="232"/>
      <c r="AP177" s="232"/>
      <c r="AQ177" s="232"/>
      <c r="AR177" s="232"/>
      <c r="AS177" s="232"/>
      <c r="AT177" s="232"/>
      <c r="AU177" s="232"/>
      <c r="AV177" s="232"/>
    </row>
    <row r="178" spans="1:48" ht="13.9" customHeight="1">
      <c r="A178" s="203"/>
      <c r="C178" s="257"/>
      <c r="D178" s="257"/>
      <c r="E178" s="257"/>
      <c r="F178" s="258"/>
      <c r="H178" s="232"/>
      <c r="I178" s="232"/>
      <c r="J178" s="232"/>
      <c r="K178" s="232"/>
      <c r="L178" s="232"/>
      <c r="M178" s="232"/>
      <c r="N178" s="232"/>
      <c r="O178" s="232"/>
      <c r="P178" s="232"/>
      <c r="Q178" s="232"/>
      <c r="R178" s="232"/>
      <c r="S178" s="232"/>
      <c r="T178" s="232"/>
      <c r="U178" s="232"/>
      <c r="V178" s="232"/>
      <c r="W178" s="232"/>
      <c r="X178" s="232"/>
      <c r="Y178" s="232"/>
      <c r="Z178" s="232"/>
      <c r="AA178" s="232"/>
      <c r="AB178" s="232"/>
      <c r="AC178" s="232"/>
      <c r="AD178" s="232"/>
      <c r="AE178" s="232"/>
      <c r="AF178" s="232"/>
      <c r="AG178" s="232"/>
      <c r="AH178" s="232"/>
      <c r="AI178" s="232"/>
      <c r="AJ178" s="232"/>
      <c r="AK178" s="232"/>
      <c r="AL178" s="232"/>
      <c r="AM178" s="232"/>
      <c r="AN178" s="232"/>
      <c r="AO178" s="232"/>
      <c r="AP178" s="232"/>
      <c r="AQ178" s="232"/>
      <c r="AR178" s="232"/>
      <c r="AS178" s="232"/>
      <c r="AT178" s="232"/>
      <c r="AU178" s="232"/>
      <c r="AV178" s="232"/>
    </row>
    <row r="179" spans="1:48" s="231" customFormat="1" ht="15.75">
      <c r="A179" s="259" t="s">
        <v>110</v>
      </c>
      <c r="B179" s="260"/>
      <c r="C179" s="261"/>
      <c r="D179" s="262"/>
      <c r="E179" s="263"/>
      <c r="F179" s="263"/>
      <c r="G179" s="261"/>
      <c r="H179" s="264"/>
      <c r="I179" s="264"/>
      <c r="J179" s="264"/>
      <c r="K179" s="264"/>
      <c r="L179" s="264"/>
      <c r="M179" s="264"/>
      <c r="N179" s="264"/>
      <c r="O179" s="264"/>
      <c r="P179" s="264"/>
      <c r="Q179" s="264"/>
      <c r="R179" s="264"/>
      <c r="S179" s="264"/>
      <c r="T179" s="264"/>
      <c r="U179" s="264"/>
      <c r="V179" s="264"/>
      <c r="W179" s="264"/>
      <c r="X179" s="264"/>
      <c r="Y179" s="264"/>
      <c r="Z179" s="264"/>
      <c r="AA179" s="264"/>
      <c r="AB179" s="264"/>
      <c r="AC179" s="264"/>
      <c r="AD179" s="264"/>
      <c r="AE179" s="264"/>
      <c r="AF179" s="264"/>
      <c r="AG179" s="264"/>
      <c r="AH179" s="264"/>
      <c r="AI179" s="264"/>
      <c r="AJ179" s="264"/>
      <c r="AK179" s="264"/>
      <c r="AL179" s="264"/>
      <c r="AM179" s="264"/>
      <c r="AN179" s="264"/>
      <c r="AO179" s="264"/>
      <c r="AP179" s="264"/>
      <c r="AQ179" s="264"/>
      <c r="AR179" s="264"/>
      <c r="AS179" s="264"/>
      <c r="AT179" s="264"/>
      <c r="AU179" s="264"/>
      <c r="AV179" s="264"/>
    </row>
    <row r="180" spans="1:48" s="231" customFormat="1">
      <c r="A180" s="265" t="s">
        <v>111</v>
      </c>
      <c r="B180" s="266"/>
      <c r="D180" s="262"/>
      <c r="E180" s="263"/>
      <c r="F180" s="263"/>
      <c r="G180" s="261"/>
      <c r="H180" s="261"/>
      <c r="I180" s="267"/>
      <c r="J180" s="267"/>
      <c r="K180" s="267"/>
      <c r="L180" s="267"/>
      <c r="M180" s="267"/>
      <c r="N180" s="261"/>
      <c r="O180" s="261"/>
    </row>
    <row r="181" spans="1:48" s="231" customFormat="1">
      <c r="A181" s="265" t="s">
        <v>112</v>
      </c>
      <c r="B181" s="266"/>
      <c r="D181" s="262"/>
      <c r="E181" s="263"/>
      <c r="F181" s="263"/>
      <c r="G181" s="261"/>
      <c r="H181" s="261"/>
      <c r="I181" s="267"/>
      <c r="J181" s="267"/>
      <c r="K181" s="267"/>
      <c r="L181" s="267"/>
      <c r="M181" s="267"/>
      <c r="N181" s="261"/>
      <c r="O181" s="261"/>
    </row>
    <row r="182" spans="1:48" s="231" customFormat="1" ht="16.149999999999999" customHeight="1">
      <c r="A182" s="265" t="s">
        <v>113</v>
      </c>
      <c r="B182" s="268"/>
      <c r="C182" s="268"/>
      <c r="D182" s="268"/>
      <c r="E182" s="268"/>
      <c r="F182" s="268"/>
      <c r="G182" s="261"/>
      <c r="H182" s="261"/>
      <c r="I182" s="267"/>
      <c r="J182" s="267"/>
      <c r="K182" s="267"/>
      <c r="L182" s="267"/>
      <c r="M182" s="267"/>
      <c r="N182" s="261"/>
      <c r="O182" s="261"/>
    </row>
    <row r="183" spans="1:48" s="231" customFormat="1" ht="16.149999999999999" customHeight="1">
      <c r="A183" s="199" t="s">
        <v>114</v>
      </c>
      <c r="B183" s="268"/>
      <c r="C183" s="268"/>
      <c r="D183" s="268"/>
      <c r="E183" s="268"/>
      <c r="F183" s="268"/>
      <c r="G183" s="261"/>
      <c r="H183" s="261"/>
      <c r="I183" s="267"/>
      <c r="J183" s="267"/>
      <c r="K183" s="267"/>
      <c r="L183" s="267"/>
      <c r="M183" s="267"/>
      <c r="N183" s="261"/>
      <c r="O183" s="261"/>
    </row>
    <row r="184" spans="1:48" s="231" customFormat="1" ht="15.6" customHeight="1">
      <c r="A184" s="265" t="s">
        <v>115</v>
      </c>
      <c r="B184" s="269"/>
      <c r="C184" s="269"/>
      <c r="D184" s="269"/>
      <c r="E184" s="269"/>
      <c r="F184" s="269"/>
    </row>
    <row r="185" spans="1:48" s="231" customFormat="1">
      <c r="A185" s="270" t="s">
        <v>23</v>
      </c>
    </row>
    <row r="186" spans="1:48">
      <c r="A186" s="271" t="s">
        <v>116</v>
      </c>
    </row>
  </sheetData>
  <mergeCells count="1">
    <mergeCell ref="A1:F1"/>
  </mergeCells>
  <pageMargins left="0.7" right="0.7" top="0.75" bottom="0.75" header="0.3" footer="0.3"/>
  <pageSetup paperSize="256" orientation="portrait" horizontalDpi="203" verticalDpi="20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A8" sqref="A8"/>
    </sheetView>
  </sheetViews>
  <sheetFormatPr defaultColWidth="10.7109375" defaultRowHeight="15"/>
  <cols>
    <col min="1" max="1" width="29.140625" style="273" customWidth="1"/>
    <col min="2" max="2" width="17.7109375" style="273" customWidth="1"/>
    <col min="3" max="3" width="16.42578125" style="273" customWidth="1"/>
    <col min="4" max="4" width="16.28515625" style="273" customWidth="1"/>
    <col min="5" max="5" width="14.85546875" style="273" customWidth="1"/>
    <col min="6" max="6" width="17.28515625" style="273" customWidth="1"/>
    <col min="7" max="11" width="10.7109375" style="273"/>
    <col min="12" max="12" width="16.28515625" style="273" customWidth="1"/>
    <col min="13" max="16384" width="10.7109375" style="273"/>
  </cols>
  <sheetData>
    <row r="1" spans="1:12" ht="18.75">
      <c r="A1" s="272" t="s">
        <v>117</v>
      </c>
      <c r="B1" s="272"/>
      <c r="C1" s="272"/>
      <c r="D1" s="272"/>
      <c r="E1" s="272"/>
      <c r="F1" s="272"/>
    </row>
    <row r="2" spans="1:12">
      <c r="A2" s="274"/>
    </row>
    <row r="3" spans="1:12" ht="25.5">
      <c r="A3" s="205" t="s">
        <v>0</v>
      </c>
      <c r="B3" s="206" t="s">
        <v>1</v>
      </c>
      <c r="C3" s="205" t="s">
        <v>2</v>
      </c>
      <c r="D3" s="207" t="s">
        <v>3</v>
      </c>
      <c r="E3" s="208" t="s">
        <v>4</v>
      </c>
      <c r="F3" s="208" t="s">
        <v>5</v>
      </c>
    </row>
    <row r="4" spans="1:12" ht="22.15" customHeight="1">
      <c r="A4" s="275" t="s">
        <v>6</v>
      </c>
      <c r="B4" s="276">
        <v>65571.271000000008</v>
      </c>
      <c r="C4" s="277"/>
      <c r="D4" s="278"/>
      <c r="E4" s="279">
        <v>4155.6928939734644</v>
      </c>
      <c r="F4" s="279">
        <v>3224.6655411648221</v>
      </c>
      <c r="G4" s="280"/>
      <c r="H4" s="281">
        <v>65571.271000000008</v>
      </c>
      <c r="I4" s="281">
        <v>0</v>
      </c>
      <c r="J4" s="281">
        <v>4155.6928939734644</v>
      </c>
      <c r="K4" s="281">
        <v>3546.0629505879201</v>
      </c>
      <c r="L4" s="281">
        <v>3224.6655411648221</v>
      </c>
    </row>
    <row r="5" spans="1:12" ht="22.15" customHeight="1">
      <c r="A5" s="275" t="s">
        <v>7</v>
      </c>
      <c r="B5" s="282"/>
      <c r="C5" s="283"/>
      <c r="D5" s="284"/>
      <c r="E5" s="282"/>
      <c r="F5" s="282"/>
    </row>
    <row r="6" spans="1:12" ht="30">
      <c r="A6" s="285" t="s">
        <v>8</v>
      </c>
      <c r="B6" s="286">
        <v>1810.31</v>
      </c>
      <c r="C6" s="287">
        <v>162002355</v>
      </c>
      <c r="D6" s="288">
        <v>45173</v>
      </c>
      <c r="E6" s="289">
        <v>3850</v>
      </c>
      <c r="F6" s="290">
        <v>2127.7076223922845</v>
      </c>
      <c r="H6" s="281"/>
      <c r="I6" s="281"/>
      <c r="J6" s="281"/>
      <c r="K6" s="281"/>
      <c r="L6" s="281"/>
    </row>
    <row r="7" spans="1:12" ht="30">
      <c r="A7" s="285" t="s">
        <v>13</v>
      </c>
      <c r="B7" s="286">
        <v>1944.14</v>
      </c>
      <c r="C7" s="287">
        <v>162002355</v>
      </c>
      <c r="D7" s="288">
        <v>45173</v>
      </c>
      <c r="E7" s="289">
        <v>4150</v>
      </c>
      <c r="F7" s="290">
        <v>2095.8754716981134</v>
      </c>
    </row>
    <row r="8" spans="1:12" ht="30">
      <c r="A8" s="285" t="s">
        <v>8</v>
      </c>
      <c r="B8" s="286">
        <v>1898.48</v>
      </c>
      <c r="C8" s="287">
        <v>162002357</v>
      </c>
      <c r="D8" s="288">
        <v>45173</v>
      </c>
      <c r="E8" s="289">
        <v>3850</v>
      </c>
      <c r="F8" s="290">
        <v>2175.9018664158043</v>
      </c>
    </row>
    <row r="9" spans="1:12" ht="30">
      <c r="A9" s="285" t="s">
        <v>13</v>
      </c>
      <c r="B9" s="286">
        <v>2045.22</v>
      </c>
      <c r="C9" s="287">
        <v>162002357</v>
      </c>
      <c r="D9" s="288">
        <v>45173</v>
      </c>
      <c r="E9" s="289">
        <v>4150</v>
      </c>
      <c r="F9" s="290">
        <v>2043.885087470449</v>
      </c>
      <c r="L9" s="291"/>
    </row>
    <row r="10" spans="1:12" ht="30">
      <c r="A10" s="285" t="s">
        <v>13</v>
      </c>
      <c r="B10" s="286">
        <v>3999.65</v>
      </c>
      <c r="C10" s="287">
        <v>162002360</v>
      </c>
      <c r="D10" s="288">
        <v>45174</v>
      </c>
      <c r="E10" s="289">
        <v>4150</v>
      </c>
      <c r="F10" s="290">
        <v>3010.3590394598014</v>
      </c>
    </row>
    <row r="11" spans="1:12" ht="15.75">
      <c r="A11" s="285" t="s">
        <v>24</v>
      </c>
      <c r="B11" s="286">
        <v>3920.65</v>
      </c>
      <c r="C11" s="287">
        <v>151000012</v>
      </c>
      <c r="D11" s="288">
        <v>45179</v>
      </c>
      <c r="E11" s="289">
        <v>4750</v>
      </c>
      <c r="F11" s="290">
        <v>4013.8196899224808</v>
      </c>
    </row>
    <row r="12" spans="1:12" ht="15.75">
      <c r="A12" s="285" t="s">
        <v>54</v>
      </c>
      <c r="B12" s="286">
        <v>1892.38</v>
      </c>
      <c r="C12" s="287">
        <v>162002368</v>
      </c>
      <c r="D12" s="288">
        <v>45177</v>
      </c>
      <c r="E12" s="289">
        <v>3850</v>
      </c>
      <c r="F12" s="290">
        <v>2247.3149246231155</v>
      </c>
      <c r="L12" s="291"/>
    </row>
    <row r="13" spans="1:12" ht="30">
      <c r="A13" s="285" t="s">
        <v>13</v>
      </c>
      <c r="B13" s="286">
        <v>1972.17</v>
      </c>
      <c r="C13" s="287">
        <v>162002368</v>
      </c>
      <c r="D13" s="288">
        <v>45177</v>
      </c>
      <c r="E13" s="289">
        <v>4150</v>
      </c>
      <c r="F13" s="290">
        <v>2298.3643205516669</v>
      </c>
    </row>
    <row r="14" spans="1:12" ht="30">
      <c r="A14" s="285" t="s">
        <v>8</v>
      </c>
      <c r="B14" s="286">
        <v>3785.5</v>
      </c>
      <c r="C14" s="287">
        <v>162002367</v>
      </c>
      <c r="D14" s="288">
        <v>45177</v>
      </c>
      <c r="E14" s="289">
        <v>3850</v>
      </c>
      <c r="F14" s="290">
        <v>2161.9065976700645</v>
      </c>
    </row>
    <row r="15" spans="1:12" ht="15.75">
      <c r="A15" s="285" t="s">
        <v>9</v>
      </c>
      <c r="B15" s="286">
        <v>1932.53</v>
      </c>
      <c r="C15" s="287">
        <v>161000090</v>
      </c>
      <c r="D15" s="288">
        <v>45182</v>
      </c>
      <c r="E15" s="289">
        <v>4150</v>
      </c>
      <c r="F15" s="290">
        <v>4081.1754302273744</v>
      </c>
    </row>
    <row r="16" spans="1:12" ht="15.75">
      <c r="A16" s="285" t="s">
        <v>118</v>
      </c>
      <c r="B16" s="286">
        <v>1999.17</v>
      </c>
      <c r="C16" s="287">
        <v>161000090</v>
      </c>
      <c r="D16" s="288">
        <v>45182</v>
      </c>
      <c r="E16" s="289">
        <v>4150</v>
      </c>
      <c r="F16" s="290">
        <v>3572.7497482769936</v>
      </c>
      <c r="L16" s="291"/>
    </row>
    <row r="17" spans="1:12" ht="15.75">
      <c r="A17" s="285" t="s">
        <v>54</v>
      </c>
      <c r="B17" s="286">
        <v>1936.18</v>
      </c>
      <c r="C17" s="287">
        <v>162002380</v>
      </c>
      <c r="D17" s="288">
        <v>45182</v>
      </c>
      <c r="E17" s="289">
        <v>3850</v>
      </c>
      <c r="F17" s="290">
        <v>2098.2738321405336</v>
      </c>
    </row>
    <row r="18" spans="1:12" ht="30">
      <c r="A18" s="285" t="s">
        <v>13</v>
      </c>
      <c r="B18" s="286">
        <v>1983.62</v>
      </c>
      <c r="C18" s="287">
        <v>162002380</v>
      </c>
      <c r="D18" s="288">
        <v>45182</v>
      </c>
      <c r="E18" s="289">
        <v>4150</v>
      </c>
      <c r="F18" s="290">
        <v>2252.9775304878049</v>
      </c>
    </row>
    <row r="19" spans="1:12" ht="30">
      <c r="A19" s="285" t="s">
        <v>8</v>
      </c>
      <c r="B19" s="286">
        <v>1985.51</v>
      </c>
      <c r="C19" s="287">
        <v>162002385</v>
      </c>
      <c r="D19" s="288">
        <v>45184</v>
      </c>
      <c r="E19" s="289">
        <v>3850</v>
      </c>
      <c r="F19" s="290">
        <v>2300.3362857441252</v>
      </c>
      <c r="L19" s="291"/>
    </row>
    <row r="20" spans="1:12" ht="30">
      <c r="A20" s="285" t="s">
        <v>13</v>
      </c>
      <c r="B20" s="286">
        <v>2122.9899999999998</v>
      </c>
      <c r="C20" s="287">
        <v>162002385</v>
      </c>
      <c r="D20" s="288">
        <v>45184</v>
      </c>
      <c r="E20" s="289">
        <v>4150</v>
      </c>
      <c r="F20" s="290">
        <v>2299.7686256297229</v>
      </c>
    </row>
    <row r="21" spans="1:12" ht="30">
      <c r="A21" s="285" t="s">
        <v>13</v>
      </c>
      <c r="B21" s="286">
        <v>3866</v>
      </c>
      <c r="C21" s="287">
        <v>162002394</v>
      </c>
      <c r="D21" s="288">
        <v>45188</v>
      </c>
      <c r="E21" s="289">
        <v>4150</v>
      </c>
      <c r="F21" s="290">
        <v>3289.8694392123293</v>
      </c>
    </row>
    <row r="22" spans="1:12" ht="15.75">
      <c r="A22" s="285" t="s">
        <v>119</v>
      </c>
      <c r="B22" s="286">
        <v>4039</v>
      </c>
      <c r="C22" s="287">
        <v>162000116</v>
      </c>
      <c r="D22" s="288">
        <v>45175</v>
      </c>
      <c r="E22" s="289">
        <v>3250</v>
      </c>
      <c r="F22" s="290">
        <v>2835.5395679090334</v>
      </c>
      <c r="L22" s="291"/>
    </row>
    <row r="23" spans="1:12" ht="15.75">
      <c r="A23" s="285" t="s">
        <v>56</v>
      </c>
      <c r="B23" s="286">
        <v>4048.15</v>
      </c>
      <c r="C23" s="287">
        <v>162000123</v>
      </c>
      <c r="D23" s="288">
        <v>45185</v>
      </c>
      <c r="E23" s="289">
        <v>3250</v>
      </c>
      <c r="F23" s="290">
        <v>1803.6469973890339</v>
      </c>
    </row>
    <row r="24" spans="1:12" ht="15.75">
      <c r="A24" s="285" t="s">
        <v>120</v>
      </c>
      <c r="B24" s="286">
        <v>3998.05</v>
      </c>
      <c r="C24" s="287">
        <v>162000139</v>
      </c>
      <c r="D24" s="288">
        <v>45193</v>
      </c>
      <c r="E24" s="289">
        <v>3250</v>
      </c>
      <c r="F24" s="290">
        <v>3386.3430518710234</v>
      </c>
    </row>
    <row r="25" spans="1:12" ht="15.75">
      <c r="A25" s="285" t="s">
        <v>120</v>
      </c>
      <c r="B25" s="286">
        <v>3312.65</v>
      </c>
      <c r="C25" s="287">
        <v>162000147</v>
      </c>
      <c r="D25" s="288">
        <v>45198</v>
      </c>
      <c r="E25" s="289">
        <v>3250</v>
      </c>
      <c r="F25" s="290">
        <v>2669.4541402705518</v>
      </c>
    </row>
    <row r="26" spans="1:12" ht="15.75">
      <c r="A26" s="285" t="s">
        <v>82</v>
      </c>
      <c r="B26" s="286">
        <v>4058.5</v>
      </c>
      <c r="C26" s="287">
        <v>162000133</v>
      </c>
      <c r="D26" s="288">
        <v>45189</v>
      </c>
      <c r="E26" s="289">
        <v>4150</v>
      </c>
      <c r="F26" s="290">
        <v>2836.3300466595974</v>
      </c>
      <c r="L26" s="291"/>
    </row>
    <row r="27" spans="1:12" ht="15.75">
      <c r="A27" s="285" t="s">
        <v>16</v>
      </c>
      <c r="B27" s="286">
        <v>3759.45</v>
      </c>
      <c r="C27" s="287">
        <v>162000140</v>
      </c>
      <c r="D27" s="288">
        <v>45194</v>
      </c>
      <c r="E27" s="289">
        <v>4150</v>
      </c>
      <c r="F27" s="290">
        <v>2251.677962560761</v>
      </c>
      <c r="L27" s="291"/>
    </row>
    <row r="28" spans="1:12" ht="15.75">
      <c r="A28" s="285" t="s">
        <v>101</v>
      </c>
      <c r="B28" s="286">
        <v>3941.35</v>
      </c>
      <c r="C28" s="287">
        <v>461000039</v>
      </c>
      <c r="D28" s="288">
        <v>45169</v>
      </c>
      <c r="E28" s="289">
        <v>3850</v>
      </c>
      <c r="F28" s="290">
        <v>3415.4156395641235</v>
      </c>
    </row>
    <row r="29" spans="1:12" ht="15.75">
      <c r="A29" s="285" t="s">
        <v>101</v>
      </c>
      <c r="B29" s="286">
        <v>3594.55</v>
      </c>
      <c r="C29" s="287">
        <v>461000041</v>
      </c>
      <c r="D29" s="288">
        <v>45170</v>
      </c>
      <c r="E29" s="289">
        <v>3850</v>
      </c>
      <c r="F29" s="290">
        <v>3450.5259718428242</v>
      </c>
    </row>
    <row r="30" spans="1:12" ht="15.75">
      <c r="A30" s="285" t="s">
        <v>101</v>
      </c>
      <c r="B30" s="286">
        <v>3990</v>
      </c>
      <c r="C30" s="287">
        <v>451000021</v>
      </c>
      <c r="D30" s="288">
        <v>45190</v>
      </c>
      <c r="E30" s="289">
        <v>3850</v>
      </c>
      <c r="F30" s="290">
        <v>3726.0548857536864</v>
      </c>
      <c r="L30" s="291"/>
    </row>
    <row r="31" spans="1:12" ht="15.75">
      <c r="A31" s="285" t="s">
        <v>101</v>
      </c>
      <c r="B31" s="286">
        <v>3784.7</v>
      </c>
      <c r="C31" s="287">
        <v>451000024</v>
      </c>
      <c r="D31" s="288">
        <v>45193</v>
      </c>
      <c r="E31" s="289">
        <v>3850</v>
      </c>
      <c r="F31" s="290">
        <v>3398.6055334114885</v>
      </c>
      <c r="L31" s="291"/>
    </row>
    <row r="32" spans="1:12" ht="23.25" customHeight="1">
      <c r="A32" s="292"/>
      <c r="B32" s="293">
        <f>SUM(B4:B31)</f>
        <v>143192.17099999997</v>
      </c>
      <c r="C32" s="292"/>
      <c r="D32" s="292"/>
      <c r="E32" s="294">
        <f>SUMPRODUCT(E4:E31,$B4:$B31)/$B32</f>
        <v>4012.2964330466675</v>
      </c>
      <c r="F32" s="294">
        <f>SUMPRODUCT(F4:F31,$B4:$B31)/$B32</f>
        <v>3022.9691175809794</v>
      </c>
      <c r="G32" s="295"/>
      <c r="L32" s="296"/>
    </row>
    <row r="33" spans="1:7">
      <c r="G33" s="295"/>
    </row>
    <row r="34" spans="1:7" s="298" customFormat="1">
      <c r="A34" s="297" t="s">
        <v>121</v>
      </c>
    </row>
    <row r="35" spans="1:7" s="298" customFormat="1">
      <c r="A35" s="299" t="s">
        <v>122</v>
      </c>
    </row>
    <row r="36" spans="1:7" s="298" customFormat="1">
      <c r="A36" s="299" t="s">
        <v>123</v>
      </c>
    </row>
    <row r="37" spans="1:7" s="298" customFormat="1">
      <c r="A37" s="300" t="s">
        <v>124</v>
      </c>
    </row>
    <row r="38" spans="1:7">
      <c r="A38" s="301"/>
      <c r="B38" s="301"/>
      <c r="C38" s="301"/>
      <c r="D38" s="301"/>
      <c r="E38" s="301"/>
      <c r="F38" s="301"/>
    </row>
    <row r="39" spans="1:7">
      <c r="A39" s="302"/>
    </row>
    <row r="40" spans="1:7">
      <c r="A40" s="302"/>
    </row>
  </sheetData>
  <mergeCells count="2">
    <mergeCell ref="A1:F1"/>
    <mergeCell ref="A38:F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GCV DETAILS 210</vt:lpstr>
      <vt:lpstr>GCV DETAILS 500</vt:lpstr>
      <vt:lpstr>GCV DETAILS 210 (2)</vt:lpstr>
      <vt:lpstr>GCV DETAILS 500 (2)</vt:lpstr>
      <vt:lpstr>GCV DETAILS 210 (3)</vt:lpstr>
      <vt:lpstr>GCV DETAILS 500 (3)</vt:lpstr>
      <vt:lpstr>GCV DETAILS 210 (4)</vt:lpstr>
      <vt:lpstr>GCV DETAILS 500 (4)</vt:lpstr>
      <vt:lpstr>210 GCV DETAILS</vt:lpstr>
      <vt:lpstr>500 GCV DETAILS</vt:lpstr>
      <vt:lpstr>210 GCV DETAILS (2)</vt:lpstr>
      <vt:lpstr>500 GCV DETAILS (2)</vt:lpstr>
      <vt:lpstr>210 GCV DETAILS (3)</vt:lpstr>
      <vt:lpstr>500 GCV DETAILS (3)</vt:lpstr>
      <vt:lpstr>210 GCV DETAILS (4)</vt:lpstr>
      <vt:lpstr>500 GCV DETAILS (4)</vt:lpstr>
      <vt:lpstr>210 GCV DETAILS (5)</vt:lpstr>
      <vt:lpstr>500 GCV DETAILS (5)</vt:lpstr>
      <vt:lpstr>GCV DETAILS 210 (5)</vt:lpstr>
      <vt:lpstr>GCV  DETAILS 500</vt:lpstr>
      <vt:lpstr>GCV DETAILS 210 (6)</vt:lpstr>
      <vt:lpstr>GCV  DETAILS 500 (2)</vt:lpstr>
      <vt:lpstr>GCV DETAILS 210 (7)</vt:lpstr>
      <vt:lpstr>GCV  DETAILS 500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2024-11-17T13:07:49Z</dcterms:created>
  <dcterms:modified xsi:type="dcterms:W3CDTF">2024-11-17T13:28:26Z</dcterms:modified>
</cp:coreProperties>
</file>